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Primer Trimestre\LDF\"/>
    </mc:Choice>
  </mc:AlternateContent>
  <xr:revisionPtr revIDLastSave="0" documentId="13_ncr:1_{E1AA38D8-88EC-4A5D-9E90-2D2042360ECC}" xr6:coauthVersionLast="47" xr6:coauthVersionMax="47" xr10:uidLastSave="{00000000-0000-0000-0000-000000000000}"/>
  <bookViews>
    <workbookView xWindow="-120" yWindow="-120" windowWidth="21840" windowHeight="13740" firstSheet="1" activeTab="3" xr2:uid="{00000000-000D-0000-FFFF-FFFF00000000}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G10" i="6" s="1"/>
  <c r="G80" i="6"/>
  <c r="G70" i="6"/>
  <c r="C11" i="6"/>
  <c r="C10" i="6" s="1"/>
  <c r="H69" i="6"/>
  <c r="H64" i="6"/>
  <c r="H80" i="6" s="1"/>
  <c r="H58" i="6"/>
  <c r="H43" i="6"/>
  <c r="H39" i="6"/>
  <c r="H32" i="6"/>
  <c r="H24" i="6"/>
  <c r="H20" i="6"/>
  <c r="H10" i="6"/>
  <c r="H48" i="6" s="1"/>
  <c r="H60" i="6" s="1"/>
  <c r="H82" i="6" s="1"/>
  <c r="D61" i="6"/>
  <c r="D42" i="6"/>
  <c r="D39" i="6"/>
  <c r="D32" i="6"/>
  <c r="D26" i="6"/>
  <c r="D18" i="6"/>
  <c r="D10" i="6"/>
  <c r="D48" i="6" s="1"/>
  <c r="D63" i="6" s="1"/>
  <c r="G69" i="6"/>
  <c r="G64" i="6"/>
  <c r="G58" i="6"/>
  <c r="G43" i="6"/>
  <c r="G39" i="6"/>
  <c r="G32" i="6"/>
  <c r="G24" i="6"/>
  <c r="G20" i="6"/>
  <c r="C61" i="6"/>
  <c r="C42" i="6"/>
  <c r="C39" i="6"/>
  <c r="C32" i="6"/>
  <c r="C26" i="6"/>
  <c r="C18" i="6"/>
  <c r="M9" i="6"/>
  <c r="M8" i="6"/>
  <c r="G48" i="6" l="1"/>
  <c r="G60" i="6" s="1"/>
  <c r="C48" i="6"/>
  <c r="M10" i="6"/>
  <c r="N10" i="6" s="1"/>
  <c r="G82" i="6" l="1"/>
  <c r="C63" i="6"/>
  <c r="T6" i="6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<sst xmlns="http://schemas.openxmlformats.org/spreadsheetml/2006/main" count="456" uniqueCount="277">
  <si>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</si>
  <si>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</si>
  <si>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</si>
  <si>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</si>
  <si>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</si>
  <si>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</si>
  <si>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</si>
  <si>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</si>
  <si>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</si>
  <si>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</si>
  <si>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</si>
  <si>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</si>
  <si>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</si>
  <si>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</si>
  <si>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</si>
  <si>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</si>
  <si>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</si>
  <si>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</si>
  <si>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</si>
  <si>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</si>
  <si>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</si>
  <si>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</si>
  <si>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</si>
  <si>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</si>
  <si>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</si>
  <si>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</si>
  <si>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</si>
  <si>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</si>
  <si>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</si>
  <si>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</si>
  <si>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</si>
  <si>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</si>
  <si>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</si>
  <si>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</si>
  <si>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</si>
  <si>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</si>
  <si>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</si>
  <si>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</si>
  <si>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</si>
  <si>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</si>
  <si>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</si>
  <si>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</si>
  <si>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</si>
  <si>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</si>
  <si>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</si>
  <si>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</si>
  <si>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</si>
  <si>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</si>
  <si>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</si>
  <si>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</si>
  <si>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</si>
  <si>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</si>
  <si>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</si>
  <si>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</si>
  <si>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</si>
  <si>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</si>
  <si>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</si>
  <si>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</si>
  <si>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</si>
  <si>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</si>
  <si>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</si>
  <si>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</si>
  <si>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</si>
  <si>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</si>
  <si>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</si>
  <si>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</si>
  <si>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</si>
  <si>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</si>
  <si>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</si>
  <si>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</si>
  <si>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</si>
  <si>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</si>
  <si>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</si>
  <si>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</si>
  <si>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</si>
  <si>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</si>
  <si>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</si>
  <si>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</si>
  <si>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</si>
  <si>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</si>
  <si>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</si>
  <si>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</si>
  <si>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</si>
  <si>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</si>
  <si>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</si>
  <si>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</si>
  <si>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</si>
  <si>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</si>
  <si>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</si>
  <si>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</si>
  <si>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</si>
  <si>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</si>
  <si>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</si>
  <si>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</si>
  <si>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</si>
  <si>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</si>
  <si>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</si>
  <si>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</si>
  <si>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</si>
  <si>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</si>
  <si>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</si>
  <si>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</si>
  <si>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</si>
  <si>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</si>
  <si>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</si>
  <si>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</si>
  <si>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</si>
  <si>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</si>
  <si>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</si>
  <si>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</si>
  <si>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</si>
  <si>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</si>
  <si>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</si>
  <si>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</si>
  <si>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</si>
  <si>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</si>
  <si>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</si>
  <si>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</si>
  <si>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</si>
  <si>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</si>
  <si>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</si>
  <si>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</si>
  <si>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</si>
  <si>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</si>
  <si>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</si>
  <si>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</si>
  <si>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</si>
  <si>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</si>
  <si>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</si>
  <si>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</si>
  <si>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</si>
  <si>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</si>
  <si>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</si>
  <si>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</si>
  <si>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</si>
  <si>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</si>
  <si>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</si>
  <si>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</si>
  <si>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</si>
  <si>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</si>
  <si>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</si>
  <si>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</si>
  <si>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</si>
  <si>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</si>
  <si>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</si>
  <si>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</si>
  <si>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</si>
  <si>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</si>
  <si>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</si>
  <si>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</si>
  <si>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</si>
  <si>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</si>
  <si>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</si>
  <si>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</si>
  <si>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</si>
  <si>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</si>
  <si>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</si>
  <si>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</si>
  <si>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</si>
  <si>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</si>
  <si>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</si>
  <si>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</si>
  <si>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</si>
  <si>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</si>
  <si>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</si>
  <si>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</si>
  <si>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</si>
  <si>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</si>
  <si>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</si>
  <si>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</si>
  <si>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</si>
  <si>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</si>
  <si>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</si>
  <si>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</si>
  <si>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</si>
  <si>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</si>
  <si>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</si>
  <si>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</si>
  <si>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</si>
  <si>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</si>
  <si>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</si>
  <si>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</si>
  <si>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</si>
  <si>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</si>
  <si>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</si>
  <si>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</si>
  <si>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</si>
  <si>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</si>
  <si>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</si>
  <si>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</si>
  <si>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</si>
  <si>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</si>
  <si>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</si>
  <si>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</si>
  <si>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</si>
  <si>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</si>
  <si>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</si>
  <si>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</si>
  <si>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</si>
  <si>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</si>
  <si>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</si>
  <si>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</si>
  <si>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</si>
  <si>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</si>
  <si>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</si>
  <si>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</si>
  <si>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</si>
  <si>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</si>
  <si>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</si>
  <si>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</si>
  <si>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</si>
  <si>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</si>
  <si>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</si>
  <si>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</si>
  <si>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</si>
  <si>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</si>
  <si>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</si>
  <si>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</si>
  <si>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</si>
  <si>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</si>
  <si>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</si>
  <si>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</si>
  <si>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</si>
  <si>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</si>
  <si>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</si>
  <si>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</si>
  <si>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</si>
  <si>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</si>
  <si>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</si>
  <si>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</si>
  <si>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</si>
  <si>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</si>
  <si>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</si>
  <si>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</si>
  <si>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</si>
  <si>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</si>
  <si>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</si>
  <si>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</si>
  <si>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</si>
  <si>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</si>
  <si>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</si>
  <si>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</si>
  <si>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</si>
  <si>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</si>
  <si>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</si>
  <si>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</si>
  <si>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</si>
  <si>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</si>
  <si>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</si>
  <si>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</si>
  <si>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</si>
  <si>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</si>
  <si>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</si>
  <si>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</si>
  <si>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</si>
  <si>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</si>
  <si>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</si>
  <si>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</si>
  <si>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</si>
  <si>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</si>
  <si>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</si>
  <si>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</si>
  <si>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</si>
  <si>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</si>
  <si>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</si>
  <si>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</si>
  <si>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</si>
  <si>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</si>
  <si>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</si>
  <si>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</si>
  <si>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</si>
  <si>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</si>
  <si>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</si>
  <si>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</si>
  <si>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Al 31 de marzo del 2023 y 31 d diciembre del 2022</t>
  </si>
  <si>
    <t>Marzo. 2023</t>
  </si>
  <si>
    <t>Diciembre.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</si>
</sst>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61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</font>
    <font>
      <sz val="10"/>
      <name val="Arial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10">
    <xf numFmtId="0" fontId="0" fillId="2" borderId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8" borderId="0" applyNumberFormat="0" applyBorder="0" applyAlignment="0" applyProtection="0"/>
    <xf numFmtId="0" fontId="18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9" fillId="20" borderId="0" applyNumberFormat="0" applyBorder="0" applyAlignment="0" applyProtection="0"/>
    <xf numFmtId="0" fontId="20" fillId="23" borderId="1" applyNumberFormat="0" applyAlignment="0" applyProtection="0"/>
    <xf numFmtId="0" fontId="21" fillId="15" borderId="2" applyNumberFormat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13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21" borderId="1" applyNumberFormat="0" applyAlignment="0" applyProtection="0"/>
    <xf numFmtId="0" fontId="28" fillId="0" borderId="6" applyNumberFormat="0" applyFill="0" applyAlignment="0" applyProtection="0"/>
    <xf numFmtId="0" fontId="29" fillId="21" borderId="0" applyNumberFormat="0" applyBorder="0" applyAlignment="0" applyProtection="0"/>
    <xf numFmtId="0" fontId="7" fillId="20" borderId="1" applyNumberFormat="0" applyFont="0" applyAlignment="0" applyProtection="0"/>
    <xf numFmtId="0" fontId="30" fillId="23" borderId="7" applyNumberFormat="0" applyAlignment="0" applyProtection="0"/>
    <xf numFmtId="4" fontId="9" fillId="27" borderId="1" applyNumberFormat="0" applyProtection="0">
      <alignment vertical="center"/>
    </xf>
    <xf numFmtId="4" fontId="33" fillId="28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0" fontId="14" fillId="27" borderId="8" applyNumberFormat="0" applyProtection="0">
      <alignment horizontal="left" vertical="top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13" fillId="40" borderId="9" applyNumberFormat="0" applyProtection="0">
      <alignment horizontal="left" vertical="center" indent="1"/>
    </xf>
    <xf numFmtId="4" fontId="13" fillId="40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7" fillId="40" borderId="8" applyNumberFormat="0" applyProtection="0">
      <alignment horizontal="left" vertical="top" indent="1"/>
    </xf>
    <xf numFmtId="0" fontId="9" fillId="44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0" fontId="9" fillId="45" borderId="1" applyNumberFormat="0" applyProtection="0">
      <alignment horizontal="left" vertical="center" indent="1"/>
    </xf>
    <xf numFmtId="0" fontId="7" fillId="45" borderId="8" applyNumberFormat="0" applyProtection="0">
      <alignment horizontal="left" vertical="top" indent="1"/>
    </xf>
    <xf numFmtId="0" fontId="9" fillId="42" borderId="1" applyNumberFormat="0" applyProtection="0">
      <alignment horizontal="left" vertical="center" indent="1"/>
    </xf>
    <xf numFmtId="0" fontId="7" fillId="42" borderId="8" applyNumberFormat="0" applyProtection="0">
      <alignment horizontal="left" vertical="top" indent="1"/>
    </xf>
    <xf numFmtId="0" fontId="7" fillId="46" borderId="10" applyNumberFormat="0">
      <protection locked="0"/>
    </xf>
    <xf numFmtId="0" fontId="10" fillId="40" borderId="11" applyBorder="0"/>
    <xf numFmtId="4" fontId="11" fillId="47" borderId="8" applyNumberFormat="0" applyProtection="0">
      <alignment vertical="center"/>
    </xf>
    <xf numFmtId="4" fontId="33" fillId="48" borderId="12" applyNumberFormat="0" applyProtection="0">
      <alignment vertical="center"/>
    </xf>
    <xf numFmtId="4" fontId="11" fillId="43" borderId="8" applyNumberFormat="0" applyProtection="0">
      <alignment horizontal="left" vertical="center" indent="1"/>
    </xf>
    <xf numFmtId="0" fontId="11" fillId="47" borderId="8" applyNumberFormat="0" applyProtection="0">
      <alignment horizontal="left" vertical="top" indent="1"/>
    </xf>
    <xf numFmtId="4" fontId="9" fillId="0" borderId="1" applyNumberFormat="0" applyProtection="0">
      <alignment horizontal="right" vertical="center"/>
    </xf>
    <xf numFmtId="4" fontId="33" fillId="49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11" fillId="41" borderId="8" applyNumberFormat="0" applyProtection="0">
      <alignment horizontal="left" vertical="top" indent="1"/>
    </xf>
    <xf numFmtId="4" fontId="15" fillId="50" borderId="9" applyNumberFormat="0" applyProtection="0">
      <alignment horizontal="left" vertical="center" indent="1"/>
    </xf>
    <xf numFmtId="0" fontId="9" fillId="51" borderId="12"/>
    <xf numFmtId="4" fontId="16" fillId="46" borderId="1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13" fillId="0" borderId="0"/>
    <xf numFmtId="0" fontId="6" fillId="0" borderId="0"/>
    <xf numFmtId="0" fontId="52" fillId="0" borderId="0" applyNumberFormat="0" applyFill="0" applyBorder="0" applyAlignment="0" applyProtection="0"/>
    <xf numFmtId="0" fontId="25" fillId="0" borderId="35" applyNumberFormat="0" applyFill="0" applyAlignment="0" applyProtection="0"/>
    <xf numFmtId="0" fontId="26" fillId="0" borderId="36" applyNumberFormat="0" applyFill="0" applyAlignment="0" applyProtection="0"/>
    <xf numFmtId="0" fontId="28" fillId="56" borderId="0" applyNumberFormat="0" applyBorder="0" applyAlignment="0" applyProtection="0"/>
    <xf numFmtId="0" fontId="41" fillId="10" borderId="0" applyNumberFormat="0" applyBorder="0" applyAlignment="0" applyProtection="0"/>
    <xf numFmtId="0" fontId="42" fillId="21" borderId="0" applyNumberFormat="0" applyBorder="0" applyAlignment="0" applyProtection="0"/>
    <xf numFmtId="0" fontId="27" fillId="21" borderId="31" applyNumberFormat="0" applyAlignment="0" applyProtection="0"/>
    <xf numFmtId="0" fontId="30" fillId="57" borderId="7" applyNumberFormat="0" applyAlignment="0" applyProtection="0"/>
    <xf numFmtId="0" fontId="39" fillId="57" borderId="31" applyNumberFormat="0" applyAlignment="0" applyProtection="0"/>
    <xf numFmtId="0" fontId="40" fillId="0" borderId="32" applyNumberFormat="0" applyFill="0" applyAlignment="0" applyProtection="0"/>
    <xf numFmtId="0" fontId="21" fillId="16" borderId="2" applyNumberFormat="0" applyAlignment="0" applyProtection="0"/>
    <xf numFmtId="0" fontId="50" fillId="0" borderId="0" applyNumberFormat="0" applyFill="0" applyBorder="0" applyAlignment="0" applyProtection="0"/>
    <xf numFmtId="0" fontId="13" fillId="20" borderId="33" applyNumberFormat="0" applyFont="0" applyAlignment="0" applyProtection="0"/>
    <xf numFmtId="0" fontId="51" fillId="0" borderId="0" applyNumberFormat="0" applyFill="0" applyBorder="0" applyAlignment="0" applyProtection="0"/>
    <xf numFmtId="4" fontId="43" fillId="27" borderId="8" applyNumberFormat="0" applyProtection="0">
      <alignment vertical="center"/>
    </xf>
    <xf numFmtId="4" fontId="44" fillId="27" borderId="8" applyNumberFormat="0" applyProtection="0">
      <alignment vertical="center"/>
    </xf>
    <xf numFmtId="4" fontId="43" fillId="27" borderId="8" applyNumberFormat="0" applyProtection="0">
      <alignment horizontal="left" vertical="center" indent="1"/>
    </xf>
    <xf numFmtId="0" fontId="43" fillId="27" borderId="8" applyNumberFormat="0" applyProtection="0">
      <alignment horizontal="left" vertical="top" indent="1"/>
    </xf>
    <xf numFmtId="4" fontId="43" fillId="41" borderId="0" applyNumberFormat="0" applyProtection="0">
      <alignment horizontal="left" vertical="center" indent="1"/>
    </xf>
    <xf numFmtId="4" fontId="45" fillId="30" borderId="8" applyNumberFormat="0" applyProtection="0">
      <alignment horizontal="right" vertical="center"/>
    </xf>
    <xf numFmtId="4" fontId="45" fillId="58" borderId="8" applyNumberFormat="0" applyProtection="0">
      <alignment horizontal="right" vertical="center"/>
    </xf>
    <xf numFmtId="4" fontId="45" fillId="32" borderId="8" applyNumberFormat="0" applyProtection="0">
      <alignment horizontal="right" vertical="center"/>
    </xf>
    <xf numFmtId="4" fontId="45" fillId="33" borderId="8" applyNumberFormat="0" applyProtection="0">
      <alignment horizontal="right" vertical="center"/>
    </xf>
    <xf numFmtId="4" fontId="45" fillId="34" borderId="8" applyNumberFormat="0" applyProtection="0">
      <alignment horizontal="right" vertical="center"/>
    </xf>
    <xf numFmtId="4" fontId="45" fillId="35" borderId="8" applyNumberFormat="0" applyProtection="0">
      <alignment horizontal="right" vertical="center"/>
    </xf>
    <xf numFmtId="4" fontId="45" fillId="36" borderId="8" applyNumberFormat="0" applyProtection="0">
      <alignment horizontal="right" vertical="center"/>
    </xf>
    <xf numFmtId="4" fontId="45" fillId="37" borderId="8" applyNumberFormat="0" applyProtection="0">
      <alignment horizontal="right" vertical="center"/>
    </xf>
    <xf numFmtId="4" fontId="45" fillId="38" borderId="8" applyNumberFormat="0" applyProtection="0">
      <alignment horizontal="right" vertical="center"/>
    </xf>
    <xf numFmtId="4" fontId="43" fillId="39" borderId="34" applyNumberFormat="0" applyProtection="0">
      <alignment horizontal="left" vertical="center" indent="1"/>
    </xf>
    <xf numFmtId="4" fontId="45" fillId="42" borderId="0" applyNumberFormat="0" applyProtection="0">
      <alignment horizontal="left" vertical="center" indent="1"/>
    </xf>
    <xf numFmtId="4" fontId="46" fillId="40" borderId="0" applyNumberFormat="0" applyProtection="0">
      <alignment horizontal="left" vertical="center" indent="1"/>
    </xf>
    <xf numFmtId="4" fontId="45" fillId="41" borderId="8" applyNumberFormat="0" applyProtection="0">
      <alignment horizontal="right" vertical="center"/>
    </xf>
    <xf numFmtId="4" fontId="45" fillId="42" borderId="0" applyNumberFormat="0" applyProtection="0">
      <alignment horizontal="left" vertical="center" indent="1"/>
    </xf>
    <xf numFmtId="4" fontId="45" fillId="41" borderId="0" applyNumberFormat="0" applyProtection="0">
      <alignment horizontal="left" vertical="center" indent="1"/>
    </xf>
    <xf numFmtId="0" fontId="13" fillId="40" borderId="8" applyNumberFormat="0" applyProtection="0">
      <alignment horizontal="left" vertical="center" indent="1"/>
    </xf>
    <xf numFmtId="0" fontId="13" fillId="40" borderId="8" applyNumberFormat="0" applyProtection="0">
      <alignment horizontal="left" vertical="top" indent="1"/>
    </xf>
    <xf numFmtId="0" fontId="13" fillId="41" borderId="8" applyNumberFormat="0" applyProtection="0">
      <alignment horizontal="left" vertical="center" indent="1"/>
    </xf>
    <xf numFmtId="0" fontId="13" fillId="41" borderId="8" applyNumberFormat="0" applyProtection="0">
      <alignment horizontal="left" vertical="top" indent="1"/>
    </xf>
    <xf numFmtId="0" fontId="13" fillId="45" borderId="8" applyNumberFormat="0" applyProtection="0">
      <alignment horizontal="left" vertical="center" indent="1"/>
    </xf>
    <xf numFmtId="0" fontId="13" fillId="45" borderId="8" applyNumberFormat="0" applyProtection="0">
      <alignment horizontal="left" vertical="top" indent="1"/>
    </xf>
    <xf numFmtId="0" fontId="13" fillId="42" borderId="8" applyNumberFormat="0" applyProtection="0">
      <alignment horizontal="left" vertical="center" indent="1"/>
    </xf>
    <xf numFmtId="0" fontId="13" fillId="42" borderId="8" applyNumberFormat="0" applyProtection="0">
      <alignment horizontal="left" vertical="top" indent="1"/>
    </xf>
    <xf numFmtId="0" fontId="13" fillId="46" borderId="12" applyNumberFormat="0">
      <protection locked="0"/>
    </xf>
    <xf numFmtId="4" fontId="45" fillId="47" borderId="8" applyNumberFormat="0" applyProtection="0">
      <alignment vertical="center"/>
    </xf>
    <xf numFmtId="4" fontId="47" fillId="47" borderId="8" applyNumberFormat="0" applyProtection="0">
      <alignment vertical="center"/>
    </xf>
    <xf numFmtId="4" fontId="45" fillId="47" borderId="8" applyNumberFormat="0" applyProtection="0">
      <alignment horizontal="left" vertical="center" indent="1"/>
    </xf>
    <xf numFmtId="0" fontId="45" fillId="47" borderId="8" applyNumberFormat="0" applyProtection="0">
      <alignment horizontal="left" vertical="top" indent="1"/>
    </xf>
    <xf numFmtId="4" fontId="45" fillId="42" borderId="8" applyNumberFormat="0" applyProtection="0">
      <alignment horizontal="right" vertical="center"/>
    </xf>
    <xf numFmtId="4" fontId="47" fillId="42" borderId="8" applyNumberFormat="0" applyProtection="0">
      <alignment horizontal="right" vertical="center"/>
    </xf>
    <xf numFmtId="4" fontId="45" fillId="41" borderId="8" applyNumberFormat="0" applyProtection="0">
      <alignment horizontal="left" vertical="center" indent="1"/>
    </xf>
    <xf numFmtId="0" fontId="45" fillId="41" borderId="8" applyNumberFormat="0" applyProtection="0">
      <alignment horizontal="left" vertical="top" indent="1"/>
    </xf>
    <xf numFmtId="4" fontId="48" fillId="50" borderId="0" applyNumberFormat="0" applyProtection="0">
      <alignment horizontal="left" vertical="center" indent="1"/>
    </xf>
    <xf numFmtId="4" fontId="49" fillId="42" borderId="8" applyNumberFormat="0" applyProtection="0">
      <alignment horizontal="right" vertical="center"/>
    </xf>
    <xf numFmtId="0" fontId="5" fillId="0" borderId="0"/>
    <xf numFmtId="43" fontId="59" fillId="0" borderId="0" applyFont="0" applyFill="0" applyBorder="0" applyAlignment="0" applyProtection="0"/>
    <xf numFmtId="0" fontId="18" fillId="13" borderId="0" applyNumberFormat="0" applyBorder="0" applyAlignment="0" applyProtection="0"/>
    <xf numFmtId="0" fontId="28" fillId="21" borderId="0" applyNumberFormat="0" applyBorder="0" applyAlignment="0" applyProtection="0"/>
    <xf numFmtId="4" fontId="7" fillId="27" borderId="1" applyNumberFormat="0" applyProtection="0">
      <alignment vertical="center"/>
    </xf>
    <xf numFmtId="4" fontId="7" fillId="28" borderId="1" applyNumberFormat="0" applyProtection="0">
      <alignment horizontal="left" vertical="center" indent="1"/>
    </xf>
    <xf numFmtId="4" fontId="7" fillId="29" borderId="1" applyNumberFormat="0" applyProtection="0">
      <alignment horizontal="left" vertical="center" indent="1"/>
    </xf>
    <xf numFmtId="4" fontId="7" fillId="30" borderId="1" applyNumberFormat="0" applyProtection="0">
      <alignment horizontal="right" vertical="center"/>
    </xf>
    <xf numFmtId="4" fontId="7" fillId="31" borderId="1" applyNumberFormat="0" applyProtection="0">
      <alignment horizontal="right" vertical="center"/>
    </xf>
    <xf numFmtId="4" fontId="7" fillId="32" borderId="9" applyNumberFormat="0" applyProtection="0">
      <alignment horizontal="right" vertical="center"/>
    </xf>
    <xf numFmtId="4" fontId="7" fillId="33" borderId="1" applyNumberFormat="0" applyProtection="0">
      <alignment horizontal="right" vertical="center"/>
    </xf>
    <xf numFmtId="4" fontId="7" fillId="34" borderId="1" applyNumberFormat="0" applyProtection="0">
      <alignment horizontal="right" vertical="center"/>
    </xf>
    <xf numFmtId="4" fontId="7" fillId="35" borderId="1" applyNumberFormat="0" applyProtection="0">
      <alignment horizontal="right" vertical="center"/>
    </xf>
    <xf numFmtId="4" fontId="7" fillId="36" borderId="1" applyNumberFormat="0" applyProtection="0">
      <alignment horizontal="right" vertical="center"/>
    </xf>
    <xf numFmtId="4" fontId="7" fillId="37" borderId="1" applyNumberFormat="0" applyProtection="0">
      <alignment horizontal="right" vertical="center"/>
    </xf>
    <xf numFmtId="4" fontId="7" fillId="38" borderId="1" applyNumberFormat="0" applyProtection="0">
      <alignment horizontal="right" vertical="center"/>
    </xf>
    <xf numFmtId="4" fontId="7" fillId="39" borderId="9" applyNumberFormat="0" applyProtection="0">
      <alignment horizontal="left" vertical="center" indent="1"/>
    </xf>
    <xf numFmtId="4" fontId="7" fillId="41" borderId="1" applyNumberFormat="0" applyProtection="0">
      <alignment horizontal="right" vertical="center"/>
    </xf>
    <xf numFmtId="4" fontId="7" fillId="42" borderId="9" applyNumberFormat="0" applyProtection="0">
      <alignment horizontal="left" vertical="center" indent="1"/>
    </xf>
    <xf numFmtId="4" fontId="7" fillId="41" borderId="9" applyNumberFormat="0" applyProtection="0">
      <alignment horizontal="left" vertical="center" indent="1"/>
    </xf>
    <xf numFmtId="0" fontId="7" fillId="43" borderId="1" applyNumberFormat="0" applyProtection="0">
      <alignment horizontal="left" vertical="center" indent="1"/>
    </xf>
    <xf numFmtId="0" fontId="7" fillId="44" borderId="1" applyNumberFormat="0" applyProtection="0">
      <alignment horizontal="left" vertical="center" indent="1"/>
    </xf>
    <xf numFmtId="0" fontId="7" fillId="45" borderId="1" applyNumberFormat="0" applyProtection="0">
      <alignment horizontal="left" vertical="center" indent="1"/>
    </xf>
    <xf numFmtId="0" fontId="7" fillId="42" borderId="1" applyNumberFormat="0" applyProtection="0">
      <alignment horizontal="left" vertical="center" indent="1"/>
    </xf>
    <xf numFmtId="4" fontId="7" fillId="0" borderId="1" applyNumberFormat="0" applyProtection="0">
      <alignment horizontal="right" vertical="center"/>
    </xf>
    <xf numFmtId="4" fontId="7" fillId="29" borderId="1" applyNumberFormat="0" applyProtection="0">
      <alignment horizontal="left" vertical="center" indent="1"/>
    </xf>
    <xf numFmtId="0" fontId="7" fillId="51" borderId="12"/>
    <xf numFmtId="0" fontId="4" fillId="0" borderId="0"/>
    <xf numFmtId="0" fontId="4" fillId="0" borderId="0"/>
    <xf numFmtId="0" fontId="3" fillId="0" borderId="0"/>
    <xf numFmtId="0" fontId="6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7" fillId="2" borderId="0"/>
    <xf numFmtId="0" fontId="18" fillId="13" borderId="0" applyNumberFormat="0" applyBorder="0" applyAlignment="0" applyProtection="0"/>
    <xf numFmtId="0" fontId="28" fillId="21" borderId="0" applyNumberFormat="0" applyBorder="0" applyAlignment="0" applyProtection="0"/>
    <xf numFmtId="4" fontId="7" fillId="27" borderId="1" applyNumberFormat="0" applyProtection="0">
      <alignment vertical="center"/>
    </xf>
    <xf numFmtId="4" fontId="7" fillId="28" borderId="1" applyNumberFormat="0" applyProtection="0">
      <alignment horizontal="left" vertical="center" indent="1"/>
    </xf>
    <xf numFmtId="4" fontId="7" fillId="29" borderId="1" applyNumberFormat="0" applyProtection="0">
      <alignment horizontal="left" vertical="center" indent="1"/>
    </xf>
    <xf numFmtId="4" fontId="7" fillId="30" borderId="1" applyNumberFormat="0" applyProtection="0">
      <alignment horizontal="right" vertical="center"/>
    </xf>
    <xf numFmtId="4" fontId="7" fillId="31" borderId="1" applyNumberFormat="0" applyProtection="0">
      <alignment horizontal="right" vertical="center"/>
    </xf>
    <xf numFmtId="4" fontId="7" fillId="32" borderId="9" applyNumberFormat="0" applyProtection="0">
      <alignment horizontal="right" vertical="center"/>
    </xf>
    <xf numFmtId="4" fontId="7" fillId="33" borderId="1" applyNumberFormat="0" applyProtection="0">
      <alignment horizontal="right" vertical="center"/>
    </xf>
    <xf numFmtId="4" fontId="7" fillId="34" borderId="1" applyNumberFormat="0" applyProtection="0">
      <alignment horizontal="right" vertical="center"/>
    </xf>
    <xf numFmtId="4" fontId="7" fillId="35" borderId="1" applyNumberFormat="0" applyProtection="0">
      <alignment horizontal="right" vertical="center"/>
    </xf>
    <xf numFmtId="4" fontId="7" fillId="36" borderId="1" applyNumberFormat="0" applyProtection="0">
      <alignment horizontal="right" vertical="center"/>
    </xf>
    <xf numFmtId="4" fontId="7" fillId="37" borderId="1" applyNumberFormat="0" applyProtection="0">
      <alignment horizontal="right" vertical="center"/>
    </xf>
    <xf numFmtId="4" fontId="7" fillId="38" borderId="1" applyNumberFormat="0" applyProtection="0">
      <alignment horizontal="right" vertical="center"/>
    </xf>
    <xf numFmtId="4" fontId="7" fillId="39" borderId="9" applyNumberFormat="0" applyProtection="0">
      <alignment horizontal="left" vertical="center" indent="1"/>
    </xf>
    <xf numFmtId="4" fontId="7" fillId="41" borderId="1" applyNumberFormat="0" applyProtection="0">
      <alignment horizontal="right" vertical="center"/>
    </xf>
    <xf numFmtId="4" fontId="7" fillId="42" borderId="9" applyNumberFormat="0" applyProtection="0">
      <alignment horizontal="left" vertical="center" indent="1"/>
    </xf>
    <xf numFmtId="4" fontId="7" fillId="41" borderId="9" applyNumberFormat="0" applyProtection="0">
      <alignment horizontal="left" vertical="center" indent="1"/>
    </xf>
    <xf numFmtId="0" fontId="7" fillId="43" borderId="1" applyNumberFormat="0" applyProtection="0">
      <alignment horizontal="left" vertical="center" indent="1"/>
    </xf>
    <xf numFmtId="0" fontId="7" fillId="44" borderId="1" applyNumberFormat="0" applyProtection="0">
      <alignment horizontal="left" vertical="center" indent="1"/>
    </xf>
    <xf numFmtId="0" fontId="7" fillId="45" borderId="1" applyNumberFormat="0" applyProtection="0">
      <alignment horizontal="left" vertical="center" indent="1"/>
    </xf>
    <xf numFmtId="0" fontId="7" fillId="42" borderId="1" applyNumberFormat="0" applyProtection="0">
      <alignment horizontal="left" vertical="center" indent="1"/>
    </xf>
    <xf numFmtId="4" fontId="7" fillId="0" borderId="1" applyNumberFormat="0" applyProtection="0">
      <alignment horizontal="right" vertical="center"/>
    </xf>
    <xf numFmtId="4" fontId="7" fillId="29" borderId="1" applyNumberFormat="0" applyProtection="0">
      <alignment horizontal="left" vertical="center" indent="1"/>
    </xf>
    <xf numFmtId="0" fontId="7" fillId="51" borderId="12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</cellStyleXfs>
  <cellXfs count="102">
    <xf numFmtId="0" fontId="0" fillId="2" borderId="0" xfId="0"/>
    <xf numFmtId="0" fontId="7" fillId="2" borderId="0" xfId="0" applyFont="1"/>
    <xf numFmtId="0" fontId="12" fillId="2" borderId="0" xfId="0" applyFont="1"/>
    <xf numFmtId="0" fontId="10" fillId="52" borderId="14" xfId="70" applyFill="1" applyBorder="1"/>
    <xf numFmtId="0" fontId="10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8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10" fillId="53" borderId="16" xfId="0" applyFont="1" applyFill="1" applyBorder="1" applyAlignment="1">
      <alignment horizontal="right" vertical="center"/>
    </xf>
    <xf numFmtId="0" fontId="8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9" fillId="29" borderId="1" xfId="45" quotePrefix="1" applyNumberFormat="1">
      <alignment horizontal="left" vertical="center" indent="1"/>
    </xf>
    <xf numFmtId="0" fontId="9" fillId="29" borderId="1" xfId="77" quotePrefix="1" applyNumberFormat="1">
      <alignment horizontal="left" vertical="center" indent="1"/>
    </xf>
    <xf numFmtId="3" fontId="9" fillId="0" borderId="1" xfId="75" applyNumberFormat="1">
      <alignment horizontal="right" vertical="center"/>
    </xf>
    <xf numFmtId="164" fontId="9" fillId="0" borderId="1" xfId="75" applyNumberFormat="1">
      <alignment horizontal="right" vertical="center"/>
    </xf>
    <xf numFmtId="165" fontId="9" fillId="0" borderId="1" xfId="75" applyNumberFormat="1">
      <alignment horizontal="right" vertical="center"/>
    </xf>
    <xf numFmtId="166" fontId="9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7" fontId="9" fillId="0" borderId="1" xfId="75" applyNumberFormat="1">
      <alignment horizontal="right" vertical="center"/>
    </xf>
    <xf numFmtId="0" fontId="9" fillId="43" borderId="1" xfId="61" quotePrefix="1" applyAlignment="1">
      <alignment horizontal="left" vertical="center" indent="2"/>
    </xf>
    <xf numFmtId="0" fontId="0" fillId="0" borderId="0" xfId="0" applyFill="1"/>
    <xf numFmtId="0" fontId="13" fillId="0" borderId="0" xfId="85"/>
    <xf numFmtId="0" fontId="34" fillId="0" borderId="0" xfId="85" quotePrefix="1" applyFont="1"/>
    <xf numFmtId="4" fontId="34" fillId="0" borderId="0" xfId="85" applyNumberFormat="1" applyFont="1"/>
    <xf numFmtId="0" fontId="34" fillId="0" borderId="0" xfId="85" applyFont="1"/>
    <xf numFmtId="0" fontId="36" fillId="0" borderId="27" xfId="86" applyFont="1" applyBorder="1" applyAlignment="1">
      <alignment horizontal="justify" vertical="center" wrapText="1"/>
    </xf>
    <xf numFmtId="0" fontId="35" fillId="0" borderId="29" xfId="86" applyFont="1" applyBorder="1" applyAlignment="1">
      <alignment horizontal="left" vertical="center" wrapText="1"/>
    </xf>
    <xf numFmtId="0" fontId="35" fillId="0" borderId="30" xfId="86" applyFont="1" applyBorder="1" applyAlignment="1">
      <alignment horizontal="justify" vertical="center" wrapText="1"/>
    </xf>
    <xf numFmtId="0" fontId="37" fillId="0" borderId="30" xfId="86" applyFont="1" applyBorder="1" applyAlignment="1">
      <alignment horizontal="justify" vertical="center" wrapText="1"/>
    </xf>
    <xf numFmtId="0" fontId="36" fillId="0" borderId="27" xfId="86" applyFont="1" applyBorder="1" applyAlignment="1">
      <alignment horizontal="justify" vertical="center"/>
    </xf>
    <xf numFmtId="0" fontId="54" fillId="0" borderId="0" xfId="0" applyFont="1" applyFill="1"/>
    <xf numFmtId="0" fontId="53" fillId="0" borderId="0" xfId="85" quotePrefix="1" applyFont="1"/>
    <xf numFmtId="4" fontId="53" fillId="0" borderId="0" xfId="85" quotePrefix="1" applyNumberFormat="1" applyFont="1"/>
    <xf numFmtId="0" fontId="55" fillId="0" borderId="0" xfId="0" applyFont="1" applyFill="1"/>
    <xf numFmtId="0" fontId="56" fillId="0" borderId="27" xfId="86" applyFont="1" applyBorder="1" applyAlignment="1">
      <alignment horizontal="justify" vertical="center" wrapText="1"/>
    </xf>
    <xf numFmtId="0" fontId="56" fillId="0" borderId="27" xfId="86" applyFont="1" applyBorder="1" applyAlignment="1">
      <alignment horizontal="left" vertical="center" wrapText="1"/>
    </xf>
    <xf numFmtId="14" fontId="34" fillId="0" borderId="0" xfId="85" applyNumberFormat="1" applyFont="1"/>
    <xf numFmtId="1" fontId="34" fillId="0" borderId="0" xfId="85" applyNumberFormat="1" applyFont="1"/>
    <xf numFmtId="2" fontId="34" fillId="0" borderId="0" xfId="85" applyNumberFormat="1" applyFont="1"/>
    <xf numFmtId="14" fontId="55" fillId="0" borderId="0" xfId="0" applyNumberFormat="1" applyFont="1" applyFill="1"/>
    <xf numFmtId="4" fontId="0" fillId="0" borderId="0" xfId="0" applyNumberFormat="1" applyFill="1"/>
    <xf numFmtId="43" fontId="0" fillId="0" borderId="0" xfId="141" applyFont="1" applyFill="1"/>
    <xf numFmtId="0" fontId="56" fillId="0" borderId="37" xfId="86" applyFont="1" applyBorder="1" applyAlignment="1">
      <alignment horizontal="center" vertical="center" wrapText="1"/>
    </xf>
    <xf numFmtId="0" fontId="56" fillId="0" borderId="38" xfId="86" applyFont="1" applyBorder="1" applyAlignment="1">
      <alignment horizontal="left" vertical="center" wrapText="1"/>
    </xf>
    <xf numFmtId="0" fontId="13" fillId="0" borderId="40" xfId="85" applyBorder="1"/>
    <xf numFmtId="0" fontId="56" fillId="0" borderId="40" xfId="86" applyFont="1" applyBorder="1" applyAlignment="1">
      <alignment horizontal="justify" vertical="center" wrapText="1"/>
    </xf>
    <xf numFmtId="0" fontId="36" fillId="0" borderId="40" xfId="86" applyFont="1" applyBorder="1" applyAlignment="1">
      <alignment horizontal="justify" vertical="center" wrapText="1"/>
    </xf>
    <xf numFmtId="0" fontId="13" fillId="0" borderId="39" xfId="85" applyBorder="1"/>
    <xf numFmtId="0" fontId="56" fillId="0" borderId="46" xfId="86" applyFont="1" applyBorder="1" applyAlignment="1">
      <alignment horizontal="left" vertical="center" wrapText="1"/>
    </xf>
    <xf numFmtId="0" fontId="35" fillId="0" borderId="47" xfId="86" applyFont="1" applyBorder="1" applyAlignment="1">
      <alignment horizontal="justify" vertical="center" wrapText="1"/>
    </xf>
    <xf numFmtId="0" fontId="37" fillId="0" borderId="47" xfId="86" applyFont="1" applyBorder="1" applyAlignment="1">
      <alignment horizontal="justify" vertical="center" wrapText="1"/>
    </xf>
    <xf numFmtId="3" fontId="35" fillId="0" borderId="47" xfId="86" applyNumberFormat="1" applyFont="1" applyBorder="1" applyAlignment="1">
      <alignment horizontal="justify" vertical="center" wrapText="1"/>
    </xf>
    <xf numFmtId="3" fontId="56" fillId="0" borderId="48" xfId="168" applyNumberFormat="1" applyFont="1" applyBorder="1" applyAlignment="1">
      <alignment horizontal="center" vertical="center" wrapText="1"/>
    </xf>
    <xf numFmtId="3" fontId="36" fillId="0" borderId="28" xfId="86" applyNumberFormat="1" applyFont="1" applyBorder="1" applyAlignment="1">
      <alignment horizontal="justify" vertical="center" wrapText="1"/>
    </xf>
    <xf numFmtId="3" fontId="53" fillId="55" borderId="0" xfId="85" applyNumberFormat="1" applyFont="1" applyFill="1"/>
    <xf numFmtId="3" fontId="13" fillId="0" borderId="39" xfId="85" applyNumberFormat="1" applyBorder="1"/>
    <xf numFmtId="3" fontId="8" fillId="0" borderId="40" xfId="85" applyNumberFormat="1" applyFont="1" applyBorder="1"/>
    <xf numFmtId="3" fontId="34" fillId="55" borderId="0" xfId="85" applyNumberFormat="1" applyFont="1" applyFill="1"/>
    <xf numFmtId="3" fontId="36" fillId="0" borderId="40" xfId="86" applyNumberFormat="1" applyFont="1" applyBorder="1" applyAlignment="1">
      <alignment horizontal="justify" vertical="center" wrapText="1"/>
    </xf>
    <xf numFmtId="3" fontId="53" fillId="0" borderId="0" xfId="85" quotePrefix="1" applyNumberFormat="1" applyFont="1"/>
    <xf numFmtId="3" fontId="13" fillId="0" borderId="40" xfId="85" applyNumberFormat="1" applyBorder="1"/>
    <xf numFmtId="3" fontId="34" fillId="0" borderId="0" xfId="85" quotePrefix="1" applyNumberFormat="1" applyFont="1"/>
    <xf numFmtId="3" fontId="0" fillId="0" borderId="0" xfId="0" applyNumberFormat="1" applyFill="1"/>
    <xf numFmtId="3" fontId="13" fillId="0" borderId="28" xfId="85" applyNumberFormat="1" applyBorder="1"/>
    <xf numFmtId="3" fontId="13" fillId="0" borderId="40" xfId="0" applyNumberFormat="1" applyFont="1" applyFill="1" applyBorder="1"/>
    <xf numFmtId="0" fontId="56" fillId="0" borderId="0" xfId="86" applyFont="1" applyAlignment="1">
      <alignment horizontal="justify" vertical="center" wrapText="1"/>
    </xf>
    <xf numFmtId="0" fontId="36" fillId="0" borderId="0" xfId="86" applyFont="1" applyAlignment="1">
      <alignment horizontal="justify" vertical="center" wrapText="1"/>
    </xf>
    <xf numFmtId="4" fontId="8" fillId="0" borderId="0" xfId="85" applyNumberFormat="1" applyFont="1"/>
    <xf numFmtId="4" fontId="13" fillId="0" borderId="0" xfId="85" applyNumberFormat="1"/>
    <xf numFmtId="0" fontId="36" fillId="0" borderId="0" xfId="86" applyFont="1" applyAlignment="1">
      <alignment horizontal="justify" vertical="center"/>
    </xf>
    <xf numFmtId="0" fontId="56" fillId="0" borderId="0" xfId="86" applyFont="1" applyAlignment="1">
      <alignment horizontal="justify" vertical="top" wrapText="1"/>
    </xf>
    <xf numFmtId="3" fontId="56" fillId="0" borderId="12" xfId="168" applyNumberFormat="1" applyFont="1" applyBorder="1" applyAlignment="1">
      <alignment horizontal="center" vertical="center" wrapText="1"/>
    </xf>
    <xf numFmtId="0" fontId="58" fillId="59" borderId="41" xfId="85" applyFont="1" applyFill="1" applyBorder="1" applyAlignment="1">
      <alignment horizontal="center"/>
    </xf>
    <xf numFmtId="0" fontId="13" fillId="59" borderId="42" xfId="85" applyFill="1" applyBorder="1" applyAlignment="1">
      <alignment horizontal="center"/>
    </xf>
    <xf numFmtId="0" fontId="13" fillId="59" borderId="43" xfId="85" applyFill="1" applyBorder="1" applyAlignment="1">
      <alignment horizontal="center"/>
    </xf>
    <xf numFmtId="0" fontId="57" fillId="59" borderId="44" xfId="85" applyFont="1" applyFill="1" applyBorder="1" applyAlignment="1">
      <alignment horizontal="center"/>
    </xf>
    <xf numFmtId="0" fontId="57" fillId="59" borderId="12" xfId="85" applyFont="1" applyFill="1" applyBorder="1" applyAlignment="1">
      <alignment horizontal="center"/>
    </xf>
    <xf numFmtId="0" fontId="57" fillId="59" borderId="45" xfId="85" applyFont="1" applyFill="1" applyBorder="1" applyAlignment="1">
      <alignment horizontal="center"/>
    </xf>
    <xf numFmtId="0" fontId="56" fillId="59" borderId="44" xfId="85" applyFont="1" applyFill="1" applyBorder="1" applyAlignment="1">
      <alignment horizontal="center"/>
    </xf>
    <xf numFmtId="0" fontId="56" fillId="59" borderId="12" xfId="85" applyFont="1" applyFill="1" applyBorder="1" applyAlignment="1">
      <alignment horizontal="center"/>
    </xf>
    <xf numFmtId="0" fontId="56" fillId="59" borderId="45" xfId="85" applyFont="1" applyFill="1" applyBorder="1" applyAlignment="1">
      <alignment horizontal="center"/>
    </xf>
    <xf numFmtId="0" fontId="38" fillId="59" borderId="44" xfId="86" applyFont="1" applyFill="1" applyBorder="1" applyAlignment="1">
      <alignment horizontal="center" vertical="center" wrapText="1"/>
    </xf>
    <xf numFmtId="0" fontId="38" fillId="59" borderId="39" xfId="86" applyFont="1" applyFill="1" applyBorder="1" applyAlignment="1">
      <alignment horizontal="center" vertical="center" wrapText="1"/>
    </xf>
    <xf numFmtId="0" fontId="38" fillId="59" borderId="12" xfId="86" applyFont="1" applyFill="1" applyBorder="1" applyAlignment="1">
      <alignment horizontal="center" vertical="center" wrapText="1"/>
    </xf>
    <xf numFmtId="0" fontId="38" fillId="59" borderId="45" xfId="86" applyFont="1" applyFill="1" applyBorder="1" applyAlignment="1">
      <alignment horizontal="center" vertical="center" wrapText="1"/>
    </xf>
  </cellXfs>
  <cellStyles count="210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6" xr:uid="{00000000-0005-0000-0000-000003000000}"/>
    <cellStyle name="Accent2 - 40%" xfId="7" xr:uid="{00000000-0005-0000-0000-000004000000}"/>
    <cellStyle name="Accent2 - 60%" xfId="8" xr:uid="{00000000-0005-0000-0000-000005000000}"/>
    <cellStyle name="Accent3 - 20%" xfId="10" xr:uid="{00000000-0005-0000-0000-000006000000}"/>
    <cellStyle name="Accent3 - 40%" xfId="11" xr:uid="{00000000-0005-0000-0000-000007000000}"/>
    <cellStyle name="Accent3 - 60%" xfId="12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8" xr:uid="{00000000-0005-0000-0000-00000C000000}"/>
    <cellStyle name="Accent5 - 40%" xfId="19" xr:uid="{00000000-0005-0000-0000-00000D000000}"/>
    <cellStyle name="Accent5 - 60%" xfId="20" xr:uid="{00000000-0005-0000-0000-00000E000000}"/>
    <cellStyle name="Accent6 - 20%" xfId="22" xr:uid="{00000000-0005-0000-0000-00000F000000}"/>
    <cellStyle name="Accent6 - 40%" xfId="23" xr:uid="{00000000-0005-0000-0000-000010000000}"/>
    <cellStyle name="Accent6 - 60%" xfId="24" xr:uid="{00000000-0005-0000-0000-000011000000}"/>
    <cellStyle name="Bad 2" xfId="91" xr:uid="{00000000-0005-0000-0000-000012000000}"/>
    <cellStyle name="Bueno" xfId="31" builtinId="26" customBuiltin="1"/>
    <cellStyle name="Bueno 2" xfId="142" xr:uid="{1CFE9CB1-0988-44F1-A962-EA2E49C78067}"/>
    <cellStyle name="Bueno 3" xfId="176" xr:uid="{791E93CC-51BE-4B7E-982A-8A9D5B8E2162}"/>
    <cellStyle name="Calculation 2" xfId="95" xr:uid="{00000000-0005-0000-0000-000014000000}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 xr:uid="{00000000-0005-0000-0000-000018000000}"/>
    <cellStyle name="Emphasis 1" xfId="28" xr:uid="{00000000-0005-0000-0000-000019000000}"/>
    <cellStyle name="Emphasis 2" xfId="29" xr:uid="{00000000-0005-0000-0000-00001A000000}"/>
    <cellStyle name="Emphasis 3" xfId="30" xr:uid="{00000000-0005-0000-0000-00001B000000}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 xr:uid="{00000000-0005-0000-0000-000025000000}"/>
    <cellStyle name="Good 2" xfId="90" xr:uid="{00000000-0005-0000-0000-000026000000}"/>
    <cellStyle name="Heading 2 2" xfId="88" xr:uid="{00000000-0005-0000-0000-000027000000}"/>
    <cellStyle name="Heading 3 2" xfId="89" xr:uid="{00000000-0005-0000-0000-000028000000}"/>
    <cellStyle name="Incorrecto" xfId="25" builtinId="27" customBuiltin="1"/>
    <cellStyle name="Input 2" xfId="93" xr:uid="{00000000-0005-0000-0000-00002A000000}"/>
    <cellStyle name="Linked Cell 2" xfId="96" xr:uid="{00000000-0005-0000-0000-00002B000000}"/>
    <cellStyle name="Millares" xfId="141" builtinId="3"/>
    <cellStyle name="Millares 2" xfId="203" xr:uid="{5F566A15-C2BE-42F9-8FC6-CB7A7137E9C0}"/>
    <cellStyle name="Neutral" xfId="38" builtinId="28" customBuiltin="1"/>
    <cellStyle name="Neutral 2" xfId="92" xr:uid="{00000000-0005-0000-0000-00002E000000}"/>
    <cellStyle name="Neutral 3" xfId="143" xr:uid="{D9D46E2E-676F-432B-87CC-D32BE54A2777}"/>
    <cellStyle name="Neutral 4" xfId="177" xr:uid="{F3A776DB-E851-4B35-8EDF-6B0054493FDC}"/>
    <cellStyle name="Normal" xfId="0" builtinId="0"/>
    <cellStyle name="Normal 2" xfId="86" xr:uid="{00000000-0005-0000-0000-000030000000}"/>
    <cellStyle name="Normal 2 2" xfId="140" xr:uid="{00000000-0005-0000-0000-000031000000}"/>
    <cellStyle name="Normal 2 2 2" xfId="168" xr:uid="{0670BC5F-D46A-4855-A639-455BCE328649}"/>
    <cellStyle name="Normal 2 2 2 2" xfId="205" xr:uid="{FA226C65-F2A3-4603-A746-6FE1E1EB2A9F}"/>
    <cellStyle name="Normal 2 2 3" xfId="172" xr:uid="{D3DD522B-E34B-4611-AD4F-024F1D1DE839}"/>
    <cellStyle name="Normal 2 2 3 2" xfId="209" xr:uid="{299F39E6-C00A-44CB-B64C-A6833C55270F}"/>
    <cellStyle name="Normal 2 2 4" xfId="174" xr:uid="{10B6D347-3EB2-4853-89C9-F7E5519FECF8}"/>
    <cellStyle name="Normal 2 2 5" xfId="202" xr:uid="{6D340337-77B2-4CEA-A0C3-24B30DE7F72B}"/>
    <cellStyle name="Normal 2 3" xfId="167" xr:uid="{884CD421-5904-4F60-84E4-8D04FCCC305C}"/>
    <cellStyle name="Normal 2 3 2" xfId="204" xr:uid="{257AAFD4-EA89-41FC-8E2E-182290E0E5B4}"/>
    <cellStyle name="Normal 2 4" xfId="170" xr:uid="{03B31732-7C9E-47F3-B685-68B40874A7F3}"/>
    <cellStyle name="Normal 2 4 2" xfId="207" xr:uid="{78AE3841-22B5-47D4-996E-44F2D0FBC4AA}"/>
    <cellStyle name="Normal 2 5" xfId="171" xr:uid="{5A05D439-1AA7-4FD7-AD55-D609D1BE9CCA}"/>
    <cellStyle name="Normal 2 5 2" xfId="208" xr:uid="{713116DE-DD03-4086-BF72-0C1C6B76AA00}"/>
    <cellStyle name="Normal 2 6" xfId="173" xr:uid="{0FA05B15-656D-4710-B809-48339C186236}"/>
    <cellStyle name="Normal 2 7" xfId="201" xr:uid="{D32967C2-3904-484E-BA62-514108EB2193}"/>
    <cellStyle name="Normal 3" xfId="85" xr:uid="{00000000-0005-0000-0000-000032000000}"/>
    <cellStyle name="Normal 4" xfId="169" xr:uid="{57ECFB63-0572-4877-A4DE-10A6CAA5719C}"/>
    <cellStyle name="Normal 4 2" xfId="206" xr:uid="{75577D58-9823-4A1F-BAEA-CF6FBC704852}"/>
    <cellStyle name="Normal 5" xfId="175" xr:uid="{597E02F8-90D4-4DA1-8D4D-AADC769C2E8C}"/>
    <cellStyle name="Notas" xfId="39" builtinId="10" customBuiltin="1"/>
    <cellStyle name="Note 2" xfId="99" xr:uid="{00000000-0005-0000-0000-000034000000}"/>
    <cellStyle name="Output 2" xfId="94" xr:uid="{00000000-0005-0000-0000-000035000000}"/>
    <cellStyle name="Salida" xfId="40" builtinId="21" customBuiltin="1"/>
    <cellStyle name="SAPBEXaggData" xfId="41" xr:uid="{00000000-0005-0000-0000-000037000000}"/>
    <cellStyle name="SAPBEXaggData 2" xfId="101" xr:uid="{00000000-0005-0000-0000-000038000000}"/>
    <cellStyle name="SAPBEXaggData 3" xfId="144" xr:uid="{A5BAE263-2D39-4F6D-824C-15C31F16F1C1}"/>
    <cellStyle name="SAPBEXaggData 4" xfId="178" xr:uid="{D4ABC229-7571-4A1D-8A8B-FB00CAC97321}"/>
    <cellStyle name="SAPBEXaggDataEmph" xfId="42" xr:uid="{00000000-0005-0000-0000-000039000000}"/>
    <cellStyle name="SAPBEXaggDataEmph 2" xfId="102" xr:uid="{00000000-0005-0000-0000-00003A000000}"/>
    <cellStyle name="SAPBEXaggItem" xfId="43" xr:uid="{00000000-0005-0000-0000-00003B000000}"/>
    <cellStyle name="SAPBEXaggItem 2" xfId="103" xr:uid="{00000000-0005-0000-0000-00003C000000}"/>
    <cellStyle name="SAPBEXaggItem 3" xfId="145" xr:uid="{D19FF16A-28EC-4B0D-BB5C-7565453286F5}"/>
    <cellStyle name="SAPBEXaggItem 4" xfId="179" xr:uid="{C576DDED-5133-4E9F-B358-C633EEDAE65E}"/>
    <cellStyle name="SAPBEXaggItemX" xfId="44" xr:uid="{00000000-0005-0000-0000-00003D000000}"/>
    <cellStyle name="SAPBEXaggItemX 2" xfId="104" xr:uid="{00000000-0005-0000-0000-00003E000000}"/>
    <cellStyle name="SAPBEXchaText" xfId="45" xr:uid="{00000000-0005-0000-0000-00003F000000}"/>
    <cellStyle name="SAPBEXchaText 2" xfId="105" xr:uid="{00000000-0005-0000-0000-000040000000}"/>
    <cellStyle name="SAPBEXchaText 3" xfId="146" xr:uid="{3F45E2BE-4C26-4590-9208-FDCAE4DA2DFE}"/>
    <cellStyle name="SAPBEXchaText 4" xfId="180" xr:uid="{1A125256-F78E-4692-A6DC-19E54B23C984}"/>
    <cellStyle name="SAPBEXexcBad7" xfId="46" xr:uid="{00000000-0005-0000-0000-000041000000}"/>
    <cellStyle name="SAPBEXexcBad7 2" xfId="106" xr:uid="{00000000-0005-0000-0000-000042000000}"/>
    <cellStyle name="SAPBEXexcBad7 3" xfId="147" xr:uid="{453A7A22-5D0F-4AB4-B689-92FDEE4F4208}"/>
    <cellStyle name="SAPBEXexcBad7 4" xfId="181" xr:uid="{FB7EA848-8164-4A3F-99C5-08D83938BA8A}"/>
    <cellStyle name="SAPBEXexcBad8" xfId="47" xr:uid="{00000000-0005-0000-0000-000043000000}"/>
    <cellStyle name="SAPBEXexcBad8 2" xfId="107" xr:uid="{00000000-0005-0000-0000-000044000000}"/>
    <cellStyle name="SAPBEXexcBad8 3" xfId="148" xr:uid="{7AEB7423-3FAE-42F0-8762-C82C0CE4BF92}"/>
    <cellStyle name="SAPBEXexcBad8 4" xfId="182" xr:uid="{96452504-2E3F-4412-ABFD-E73756CBE20C}"/>
    <cellStyle name="SAPBEXexcBad9" xfId="48" xr:uid="{00000000-0005-0000-0000-000045000000}"/>
    <cellStyle name="SAPBEXexcBad9 2" xfId="108" xr:uid="{00000000-0005-0000-0000-000046000000}"/>
    <cellStyle name="SAPBEXexcBad9 3" xfId="149" xr:uid="{7A5EB1EF-2CCA-4AD2-9011-1BDFF3AD3085}"/>
    <cellStyle name="SAPBEXexcBad9 4" xfId="183" xr:uid="{23EA0996-D29B-41B2-875F-ABF9403C3123}"/>
    <cellStyle name="SAPBEXexcCritical4" xfId="49" xr:uid="{00000000-0005-0000-0000-000047000000}"/>
    <cellStyle name="SAPBEXexcCritical4 2" xfId="109" xr:uid="{00000000-0005-0000-0000-000048000000}"/>
    <cellStyle name="SAPBEXexcCritical4 3" xfId="150" xr:uid="{A117D980-A242-48AD-9501-43276570162C}"/>
    <cellStyle name="SAPBEXexcCritical4 4" xfId="184" xr:uid="{80783F45-B24E-4954-A2B3-53FC8962D1CC}"/>
    <cellStyle name="SAPBEXexcCritical5" xfId="50" xr:uid="{00000000-0005-0000-0000-000049000000}"/>
    <cellStyle name="SAPBEXexcCritical5 2" xfId="110" xr:uid="{00000000-0005-0000-0000-00004A000000}"/>
    <cellStyle name="SAPBEXexcCritical5 3" xfId="151" xr:uid="{EAF7D885-768D-4C9E-BDDD-A8997A0AEEA2}"/>
    <cellStyle name="SAPBEXexcCritical5 4" xfId="185" xr:uid="{2D303323-7E70-4E87-A840-7AFCBB5E5D1B}"/>
    <cellStyle name="SAPBEXexcCritical6" xfId="51" xr:uid="{00000000-0005-0000-0000-00004B000000}"/>
    <cellStyle name="SAPBEXexcCritical6 2" xfId="111" xr:uid="{00000000-0005-0000-0000-00004C000000}"/>
    <cellStyle name="SAPBEXexcCritical6 3" xfId="152" xr:uid="{ACC9EB3B-E5C3-40A9-9510-3481C18963E8}"/>
    <cellStyle name="SAPBEXexcCritical6 4" xfId="186" xr:uid="{4CD24DEF-E577-4C0F-91F8-3A52F49B7E53}"/>
    <cellStyle name="SAPBEXexcGood1" xfId="52" xr:uid="{00000000-0005-0000-0000-00004D000000}"/>
    <cellStyle name="SAPBEXexcGood1 2" xfId="112" xr:uid="{00000000-0005-0000-0000-00004E000000}"/>
    <cellStyle name="SAPBEXexcGood1 3" xfId="153" xr:uid="{FA34430E-63C0-4051-8144-147A98A872DE}"/>
    <cellStyle name="SAPBEXexcGood1 4" xfId="187" xr:uid="{D128C896-F009-4EB8-9D28-DB8861EA7FE4}"/>
    <cellStyle name="SAPBEXexcGood2" xfId="53" xr:uid="{00000000-0005-0000-0000-00004F000000}"/>
    <cellStyle name="SAPBEXexcGood2 2" xfId="113" xr:uid="{00000000-0005-0000-0000-000050000000}"/>
    <cellStyle name="SAPBEXexcGood2 3" xfId="154" xr:uid="{A0C0887C-1C70-4CE7-97A9-45B3B9747A22}"/>
    <cellStyle name="SAPBEXexcGood2 4" xfId="188" xr:uid="{A87A2D5B-4506-4B82-AF5E-1354EE71D166}"/>
    <cellStyle name="SAPBEXexcGood3" xfId="54" xr:uid="{00000000-0005-0000-0000-000051000000}"/>
    <cellStyle name="SAPBEXexcGood3 2" xfId="114" xr:uid="{00000000-0005-0000-0000-000052000000}"/>
    <cellStyle name="SAPBEXexcGood3 3" xfId="155" xr:uid="{DC9CDC6D-2394-425D-BCAA-E3FDAC30BEF2}"/>
    <cellStyle name="SAPBEXexcGood3 4" xfId="189" xr:uid="{DA2B889C-31AD-4DBB-AC46-010CC6E26218}"/>
    <cellStyle name="SAPBEXfilterDrill" xfId="55" xr:uid="{00000000-0005-0000-0000-000053000000}"/>
    <cellStyle name="SAPBEXfilterDrill 2" xfId="115" xr:uid="{00000000-0005-0000-0000-000054000000}"/>
    <cellStyle name="SAPBEXfilterDrill 3" xfId="156" xr:uid="{6BE7BEA5-C714-41DE-8CA5-FDE464CD9A42}"/>
    <cellStyle name="SAPBEXfilterDrill 4" xfId="190" xr:uid="{91653580-95A5-4265-B633-428C9E989F8A}"/>
    <cellStyle name="SAPBEXfilterItem" xfId="56" xr:uid="{00000000-0005-0000-0000-000055000000}"/>
    <cellStyle name="SAPBEXfilterItem 2" xfId="116" xr:uid="{00000000-0005-0000-0000-000056000000}"/>
    <cellStyle name="SAPBEXfilterText" xfId="57" xr:uid="{00000000-0005-0000-0000-000057000000}"/>
    <cellStyle name="SAPBEXfilterText 2" xfId="117" xr:uid="{00000000-0005-0000-0000-000058000000}"/>
    <cellStyle name="SAPBEXformats" xfId="58" xr:uid="{00000000-0005-0000-0000-000059000000}"/>
    <cellStyle name="SAPBEXformats 2" xfId="118" xr:uid="{00000000-0005-0000-0000-00005A000000}"/>
    <cellStyle name="SAPBEXformats 3" xfId="157" xr:uid="{5FF2B9B1-F340-42DA-93DE-C7275CA557FF}"/>
    <cellStyle name="SAPBEXformats 4" xfId="191" xr:uid="{98C55CA6-4075-47B2-8F69-9B00A5BD8FEA}"/>
    <cellStyle name="SAPBEXheaderItem" xfId="59" xr:uid="{00000000-0005-0000-0000-00005B000000}"/>
    <cellStyle name="SAPBEXheaderItem 2" xfId="119" xr:uid="{00000000-0005-0000-0000-00005C000000}"/>
    <cellStyle name="SAPBEXheaderItem 3" xfId="158" xr:uid="{3E551204-C8EA-41F2-9CE1-2BA20D12FE13}"/>
    <cellStyle name="SAPBEXheaderItem 4" xfId="192" xr:uid="{670CC7A0-ACA0-4ADB-A083-00CC1EAFBF80}"/>
    <cellStyle name="SAPBEXheaderText" xfId="60" xr:uid="{00000000-0005-0000-0000-00005D000000}"/>
    <cellStyle name="SAPBEXheaderText 2" xfId="120" xr:uid="{00000000-0005-0000-0000-00005E000000}"/>
    <cellStyle name="SAPBEXheaderText 3" xfId="159" xr:uid="{8C8C3B98-9097-46B4-A49B-96DE645E6EF7}"/>
    <cellStyle name="SAPBEXheaderText 4" xfId="193" xr:uid="{7E3C653F-C8E8-4C44-8D39-99B9C0A518C2}"/>
    <cellStyle name="SAPBEXHLevel0" xfId="61" xr:uid="{00000000-0005-0000-0000-00005F000000}"/>
    <cellStyle name="SAPBEXHLevel0 2" xfId="121" xr:uid="{00000000-0005-0000-0000-000060000000}"/>
    <cellStyle name="SAPBEXHLevel0 3" xfId="160" xr:uid="{BDD3D05D-CE2E-42E5-9866-9C891870C626}"/>
    <cellStyle name="SAPBEXHLevel0 4" xfId="194" xr:uid="{F3FF834A-0327-436B-A89B-EA0B4122FCED}"/>
    <cellStyle name="SAPBEXHLevel0X" xfId="62" xr:uid="{00000000-0005-0000-0000-000061000000}"/>
    <cellStyle name="SAPBEXHLevel0X 2" xfId="122" xr:uid="{00000000-0005-0000-0000-000062000000}"/>
    <cellStyle name="SAPBEXHLevel1" xfId="63" xr:uid="{00000000-0005-0000-0000-000063000000}"/>
    <cellStyle name="SAPBEXHLevel1 2" xfId="123" xr:uid="{00000000-0005-0000-0000-000064000000}"/>
    <cellStyle name="SAPBEXHLevel1 3" xfId="161" xr:uid="{475EBDC8-37C6-4F3D-AF47-85AF780E1081}"/>
    <cellStyle name="SAPBEXHLevel1 4" xfId="195" xr:uid="{5AA979ED-A835-4E09-B09C-F45A378C0C1B}"/>
    <cellStyle name="SAPBEXHLevel1X" xfId="64" xr:uid="{00000000-0005-0000-0000-000065000000}"/>
    <cellStyle name="SAPBEXHLevel1X 2" xfId="124" xr:uid="{00000000-0005-0000-0000-000066000000}"/>
    <cellStyle name="SAPBEXHLevel2" xfId="65" xr:uid="{00000000-0005-0000-0000-000067000000}"/>
    <cellStyle name="SAPBEXHLevel2 2" xfId="125" xr:uid="{00000000-0005-0000-0000-000068000000}"/>
    <cellStyle name="SAPBEXHLevel2 3" xfId="162" xr:uid="{26982505-5B0E-490A-9B69-E65FEA2D1699}"/>
    <cellStyle name="SAPBEXHLevel2 4" xfId="196" xr:uid="{05E5D373-6700-48D4-A08A-DD5959610C47}"/>
    <cellStyle name="SAPBEXHLevel2X" xfId="66" xr:uid="{00000000-0005-0000-0000-000069000000}"/>
    <cellStyle name="SAPBEXHLevel2X 2" xfId="126" xr:uid="{00000000-0005-0000-0000-00006A000000}"/>
    <cellStyle name="SAPBEXHLevel3" xfId="67" xr:uid="{00000000-0005-0000-0000-00006B000000}"/>
    <cellStyle name="SAPBEXHLevel3 2" xfId="127" xr:uid="{00000000-0005-0000-0000-00006C000000}"/>
    <cellStyle name="SAPBEXHLevel3 3" xfId="163" xr:uid="{D88326A6-B9CC-4C4E-86F1-64B39DACA879}"/>
    <cellStyle name="SAPBEXHLevel3 4" xfId="197" xr:uid="{9484C8A9-C143-4D9E-BDC1-37CC6E30DC42}"/>
    <cellStyle name="SAPBEXHLevel3X" xfId="68" xr:uid="{00000000-0005-0000-0000-00006D000000}"/>
    <cellStyle name="SAPBEXHLevel3X 2" xfId="128" xr:uid="{00000000-0005-0000-0000-00006E000000}"/>
    <cellStyle name="SAPBEXinputData" xfId="69" xr:uid="{00000000-0005-0000-0000-00006F000000}"/>
    <cellStyle name="SAPBEXinputData 2" xfId="129" xr:uid="{00000000-0005-0000-0000-000070000000}"/>
    <cellStyle name="SAPBEXItemHeader" xfId="70" xr:uid="{00000000-0005-0000-0000-000071000000}"/>
    <cellStyle name="SAPBEXresData" xfId="71" xr:uid="{00000000-0005-0000-0000-000072000000}"/>
    <cellStyle name="SAPBEXresData 2" xfId="130" xr:uid="{00000000-0005-0000-0000-000073000000}"/>
    <cellStyle name="SAPBEXresDataEmph" xfId="72" xr:uid="{00000000-0005-0000-0000-000074000000}"/>
    <cellStyle name="SAPBEXresDataEmph 2" xfId="131" xr:uid="{00000000-0005-0000-0000-000075000000}"/>
    <cellStyle name="SAPBEXresItem" xfId="73" xr:uid="{00000000-0005-0000-0000-000076000000}"/>
    <cellStyle name="SAPBEXresItem 2" xfId="132" xr:uid="{00000000-0005-0000-0000-000077000000}"/>
    <cellStyle name="SAPBEXresItemX" xfId="74" xr:uid="{00000000-0005-0000-0000-000078000000}"/>
    <cellStyle name="SAPBEXresItemX 2" xfId="133" xr:uid="{00000000-0005-0000-0000-000079000000}"/>
    <cellStyle name="SAPBEXstdData" xfId="75" xr:uid="{00000000-0005-0000-0000-00007A000000}"/>
    <cellStyle name="SAPBEXstdData 2" xfId="134" xr:uid="{00000000-0005-0000-0000-00007B000000}"/>
    <cellStyle name="SAPBEXstdData 3" xfId="164" xr:uid="{D763650B-C292-4C05-815E-11902D3FE7D4}"/>
    <cellStyle name="SAPBEXstdData 4" xfId="198" xr:uid="{8E05D094-16EB-4780-B4C5-CAC220BF668B}"/>
    <cellStyle name="SAPBEXstdDataEmph" xfId="76" xr:uid="{00000000-0005-0000-0000-00007C000000}"/>
    <cellStyle name="SAPBEXstdDataEmph 2" xfId="135" xr:uid="{00000000-0005-0000-0000-00007D000000}"/>
    <cellStyle name="SAPBEXstdItem" xfId="77" xr:uid="{00000000-0005-0000-0000-00007E000000}"/>
    <cellStyle name="SAPBEXstdItem 2" xfId="136" xr:uid="{00000000-0005-0000-0000-00007F000000}"/>
    <cellStyle name="SAPBEXstdItem 3" xfId="165" xr:uid="{2D9730F0-E8AD-4DC5-B676-5525009278CE}"/>
    <cellStyle name="SAPBEXstdItem 4" xfId="199" xr:uid="{F1217745-BFC8-4DEA-AF19-D4ABA7392C64}"/>
    <cellStyle name="SAPBEXstdItemX" xfId="78" xr:uid="{00000000-0005-0000-0000-000080000000}"/>
    <cellStyle name="SAPBEXstdItemX 2" xfId="137" xr:uid="{00000000-0005-0000-0000-000081000000}"/>
    <cellStyle name="SAPBEXtitle" xfId="79" xr:uid="{00000000-0005-0000-0000-000082000000}"/>
    <cellStyle name="SAPBEXtitle 2" xfId="138" xr:uid="{00000000-0005-0000-0000-000083000000}"/>
    <cellStyle name="SAPBEXunassignedItem" xfId="80" xr:uid="{00000000-0005-0000-0000-000084000000}"/>
    <cellStyle name="SAPBEXunassignedItem 2" xfId="166" xr:uid="{BDF696AB-9884-42BA-AB8C-F6F4A7E92F2E}"/>
    <cellStyle name="SAPBEXunassignedItem 3" xfId="200" xr:uid="{D63691E3-F705-45D1-8504-31BF9CB703DD}"/>
    <cellStyle name="SAPBEXundefined" xfId="81" xr:uid="{00000000-0005-0000-0000-000085000000}"/>
    <cellStyle name="SAPBEXundefined 2" xfId="139" xr:uid="{00000000-0005-0000-0000-000086000000}"/>
    <cellStyle name="Sheet Title" xfId="82" xr:uid="{00000000-0005-0000-0000-000087000000}"/>
    <cellStyle name="Texto de advertencia" xfId="84" builtinId="11" customBuiltin="1"/>
    <cellStyle name="Title 2" xfId="87" xr:uid="{00000000-0005-0000-0000-000089000000}"/>
    <cellStyle name="Título 2" xfId="33" builtinId="17" customBuiltin="1"/>
    <cellStyle name="Título 3" xfId="34" builtinId="18" customBuiltin="1"/>
    <cellStyle name="Total" xfId="83" builtinId="25" customBuiltin="1"/>
    <cellStyle name="Warning Text 2" xfId="98" xr:uid="{00000000-0005-0000-0000-00008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819696"/>
        <c:axId val="1122821872"/>
      </c:barChart>
      <c:catAx>
        <c:axId val="112281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218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122821872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19696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57175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52875" y="304800"/>
    <xdr:ext cx="2692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52875" y="304800"/>
          <a:ext cx="2692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48600" y="304800"/>
    <xdr:ext cx="243522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48600" y="304800"/>
          <a:ext cx="24352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95218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95218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71232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ommon%20Files\SAP%20Shared\BW\BExAnalyzer.xla" TargetMode="External"/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baseColWidth="10" defaultColWidth="9.1640625" defaultRowHeight="11.25" x14ac:dyDescent="0.2"/>
  <cols>
    <col min="3" max="4" width="9.16406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7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7" width="55.6640625" bestFit="1" customWidth="1"/>
    <col min="8" max="8" width="23" bestFit="1" customWidth="1"/>
    <col min="9" max="9" width="24.1640625" bestFit="1" customWidth="1"/>
    <col min="10" max="10" width="20.6640625" bestFit="1" customWidth="1"/>
    <col min="11" max="11" width="22.1640625" bestFit="1" customWidth="1"/>
    <col min="12" max="12" width="20.5" bestFit="1" customWidth="1"/>
    <col min="13" max="32" width="9.16406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6640625" bestFit="1" customWidth="1"/>
    <col min="10" max="10" width="21.5" bestFit="1" customWidth="1"/>
    <col min="11" max="11" width="22.66406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AC87"/>
  <sheetViews>
    <sheetView showGridLines="0" tabSelected="1" topLeftCell="C2" zoomScaleNormal="100" workbookViewId="0">
      <selection activeCell="H7" sqref="H7"/>
    </sheetView>
  </sheetViews>
  <sheetFormatPr baseColWidth="10" defaultColWidth="83.6640625" defaultRowHeight="11.25" x14ac:dyDescent="0.2"/>
  <cols>
    <col min="1" max="1" width="1.6640625" style="37" customWidth="1"/>
    <col min="2" max="2" width="98.6640625" style="37" bestFit="1" customWidth="1"/>
    <col min="3" max="3" width="26.1640625" style="37" customWidth="1"/>
    <col min="4" max="4" width="28.1640625" style="79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5" style="79" bestFit="1" customWidth="1"/>
    <col min="9" max="9" width="4.1640625" style="50" customWidth="1"/>
    <col min="10" max="10" width="2.1640625" style="50" customWidth="1"/>
    <col min="11" max="11" width="11.66406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66406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1640625" style="50" hidden="1" customWidth="1"/>
    <col min="26" max="26" width="8.1640625" style="50" hidden="1" customWidth="1"/>
    <col min="27" max="27" width="83.6640625" style="50" hidden="1" customWidth="1"/>
    <col min="28" max="16384" width="83.66406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76" t="s">
        <v>154</v>
      </c>
      <c r="E1" s="48"/>
      <c r="F1" s="49" t="s">
        <v>12</v>
      </c>
      <c r="G1" s="48" t="s">
        <v>155</v>
      </c>
      <c r="H1" s="71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3.5" thickBot="1" x14ac:dyDescent="0.25">
      <c r="A2" s="39"/>
      <c r="B2" s="39"/>
      <c r="C2" s="39"/>
      <c r="D2" s="78"/>
      <c r="E2" s="39"/>
      <c r="F2" s="40"/>
      <c r="G2" s="39"/>
      <c r="H2" s="74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89" t="s">
        <v>163</v>
      </c>
      <c r="C3" s="90"/>
      <c r="D3" s="90"/>
      <c r="E3" s="90"/>
      <c r="F3" s="90"/>
      <c r="G3" s="90"/>
      <c r="H3" s="91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92" t="s">
        <v>164</v>
      </c>
      <c r="C4" s="93"/>
      <c r="D4" s="93"/>
      <c r="E4" s="93"/>
      <c r="F4" s="93"/>
      <c r="G4" s="93"/>
      <c r="H4" s="94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95" t="s">
        <v>274</v>
      </c>
      <c r="C5" s="96"/>
      <c r="D5" s="96"/>
      <c r="E5" s="96"/>
      <c r="F5" s="96"/>
      <c r="G5" s="96"/>
      <c r="H5" s="97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3.5" thickBot="1" x14ac:dyDescent="0.25">
      <c r="A6" s="38"/>
      <c r="B6" s="98" t="s">
        <v>261</v>
      </c>
      <c r="C6" s="99"/>
      <c r="D6" s="100"/>
      <c r="E6" s="99"/>
      <c r="F6" s="100"/>
      <c r="G6" s="100"/>
      <c r="H6" s="101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65" t="s">
        <v>171</v>
      </c>
      <c r="C7" s="88" t="s">
        <v>275</v>
      </c>
      <c r="D7" s="69" t="s">
        <v>276</v>
      </c>
      <c r="E7" s="59"/>
      <c r="F7" s="60" t="s">
        <v>171</v>
      </c>
      <c r="G7" s="88" t="s">
        <v>275</v>
      </c>
      <c r="H7" s="69" t="s">
        <v>276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1"/>
      <c r="D8" s="72"/>
      <c r="E8" s="82"/>
      <c r="F8" s="82" t="s">
        <v>174</v>
      </c>
      <c r="G8" s="64"/>
      <c r="H8" s="80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62"/>
      <c r="D9" s="75"/>
      <c r="E9" s="83"/>
      <c r="F9" s="82" t="s">
        <v>177</v>
      </c>
      <c r="G9" s="63"/>
      <c r="H9" s="70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73">
        <f>SUM(C11:C17)</f>
        <v>4546863270.6000004</v>
      </c>
      <c r="D10" s="73">
        <f>SUM(D11:D17)</f>
        <v>1107353894.46</v>
      </c>
      <c r="E10" s="84"/>
      <c r="F10" s="82" t="s">
        <v>180</v>
      </c>
      <c r="G10" s="73">
        <f>SUM(G11:G19)</f>
        <v>2135787938.8499999</v>
      </c>
      <c r="H10" s="73">
        <f>SUM(H11:H19)</f>
        <v>4262702981.4600005</v>
      </c>
      <c r="I10" s="41"/>
      <c r="J10" s="85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77">
        <f>-1074652214.58+1878470692.68</f>
        <v>803818478.10000014</v>
      </c>
      <c r="D11" s="77">
        <v>371428173.56</v>
      </c>
      <c r="E11" s="85"/>
      <c r="F11" s="83" t="s">
        <v>90</v>
      </c>
      <c r="G11" s="77">
        <v>749333697.04999995</v>
      </c>
      <c r="H11" s="77">
        <v>763281389.89999998</v>
      </c>
      <c r="I11" s="41"/>
      <c r="J11" s="85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77">
        <v>1740324019.8900001</v>
      </c>
      <c r="D12" s="77">
        <v>43441587.810000002</v>
      </c>
      <c r="E12" s="85"/>
      <c r="F12" s="83" t="s">
        <v>91</v>
      </c>
      <c r="G12" s="77">
        <f>40582854.02-10487591</f>
        <v>30095263.020000003</v>
      </c>
      <c r="H12" s="77">
        <v>1323222562.3499999</v>
      </c>
      <c r="I12" s="41"/>
      <c r="J12" s="85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77">
        <v>0</v>
      </c>
      <c r="D13" s="77">
        <v>0</v>
      </c>
      <c r="E13" s="85"/>
      <c r="F13" s="83" t="s">
        <v>184</v>
      </c>
      <c r="G13" s="77">
        <v>109421809.61</v>
      </c>
      <c r="H13" s="77">
        <v>271458704.29000002</v>
      </c>
      <c r="I13" s="41"/>
      <c r="J13" s="85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77">
        <v>933894157.83000004</v>
      </c>
      <c r="D14" s="77">
        <v>236503752</v>
      </c>
      <c r="E14" s="85"/>
      <c r="F14" s="83" t="s">
        <v>185</v>
      </c>
      <c r="G14" s="77">
        <v>403242670.51999998</v>
      </c>
      <c r="H14" s="77">
        <v>69633578.840000004</v>
      </c>
      <c r="I14" s="41"/>
      <c r="J14" s="85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77">
        <v>1068797608.78</v>
      </c>
      <c r="D15" s="77">
        <v>455951375.08999997</v>
      </c>
      <c r="E15" s="85"/>
      <c r="F15" s="83" t="s">
        <v>94</v>
      </c>
      <c r="G15" s="77">
        <v>731341369.61000001</v>
      </c>
      <c r="H15" s="77">
        <v>675085793.71000004</v>
      </c>
      <c r="J15" s="85"/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77">
        <v>0</v>
      </c>
      <c r="D16" s="77">
        <v>0</v>
      </c>
      <c r="E16" s="85"/>
      <c r="F16" s="86" t="s">
        <v>187</v>
      </c>
      <c r="G16" s="77">
        <v>3669642.02</v>
      </c>
      <c r="H16" s="77">
        <v>24642809.010000002</v>
      </c>
      <c r="J16" s="85"/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77">
        <v>29006</v>
      </c>
      <c r="D17" s="77">
        <v>29006</v>
      </c>
      <c r="E17" s="85"/>
      <c r="F17" s="83" t="s">
        <v>96</v>
      </c>
      <c r="G17" s="77">
        <v>89611174.739999995</v>
      </c>
      <c r="H17" s="77">
        <v>1130658995.52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73">
        <f>SUM(C19:C25)</f>
        <v>2314430654.75</v>
      </c>
      <c r="D18" s="73">
        <f>SUM(D19:D25)</f>
        <v>835077205.38000011</v>
      </c>
      <c r="E18" s="85"/>
      <c r="F18" s="83" t="s">
        <v>189</v>
      </c>
      <c r="G18" s="77">
        <v>0</v>
      </c>
      <c r="H18" s="77">
        <v>146326.69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C18" s="57"/>
    </row>
    <row r="19" spans="2:29" ht="12.75" x14ac:dyDescent="0.2">
      <c r="B19" s="42" t="s">
        <v>46</v>
      </c>
      <c r="C19" s="77">
        <v>0</v>
      </c>
      <c r="D19" s="77">
        <v>0</v>
      </c>
      <c r="E19" s="85"/>
      <c r="F19" s="83" t="s">
        <v>98</v>
      </c>
      <c r="G19" s="77">
        <v>19072312.280000001</v>
      </c>
      <c r="H19" s="77">
        <v>4572821.1500000004</v>
      </c>
      <c r="K19" s="56">
        <f>EOMONTH(K18,0)</f>
        <v>44561</v>
      </c>
      <c r="R19" s="41">
        <v>14</v>
      </c>
      <c r="S19" s="41" t="s">
        <v>158</v>
      </c>
      <c r="AC19" s="57"/>
    </row>
    <row r="20" spans="2:29" ht="12.75" x14ac:dyDescent="0.2">
      <c r="B20" s="42" t="s">
        <v>47</v>
      </c>
      <c r="C20" s="77">
        <v>39490.47</v>
      </c>
      <c r="D20" s="77">
        <v>39490.47</v>
      </c>
      <c r="E20" s="85"/>
      <c r="F20" s="82" t="s">
        <v>190</v>
      </c>
      <c r="G20" s="73">
        <f>SUM(G21:G23)</f>
        <v>1732916667.9000001</v>
      </c>
      <c r="H20" s="73">
        <f>SUM(H21:H23)</f>
        <v>500000000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77">
        <v>1511178665.6600001</v>
      </c>
      <c r="D21" s="77">
        <v>62918185.780000001</v>
      </c>
      <c r="E21" s="85"/>
      <c r="F21" s="83" t="s">
        <v>100</v>
      </c>
      <c r="G21" s="77">
        <v>1732916667.9000001</v>
      </c>
      <c r="H21" s="77">
        <v>500000000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77">
        <v>7313.36</v>
      </c>
      <c r="D22" s="77">
        <v>7313.36</v>
      </c>
      <c r="E22" s="85"/>
      <c r="F22" s="83" t="s">
        <v>191</v>
      </c>
      <c r="G22" s="77">
        <v>0</v>
      </c>
      <c r="H22" s="77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77">
        <v>45177147.659999996</v>
      </c>
      <c r="D23" s="77">
        <v>39637222.780000001</v>
      </c>
      <c r="E23" s="85"/>
      <c r="F23" s="83" t="s">
        <v>102</v>
      </c>
      <c r="G23" s="77">
        <v>0</v>
      </c>
      <c r="H23" s="77">
        <v>0</v>
      </c>
      <c r="AB23" s="58"/>
      <c r="AC23" s="57"/>
    </row>
    <row r="24" spans="2:29" ht="12.75" x14ac:dyDescent="0.2">
      <c r="B24" s="42" t="s">
        <v>51</v>
      </c>
      <c r="C24" s="77">
        <v>40492399.299999997</v>
      </c>
      <c r="D24" s="77">
        <v>47996401.299999997</v>
      </c>
      <c r="E24" s="85"/>
      <c r="F24" s="82" t="s">
        <v>192</v>
      </c>
      <c r="G24" s="73">
        <f>SUM(G25:G26)</f>
        <v>71592749.159999996</v>
      </c>
      <c r="H24" s="73">
        <f>SUM(H25:H26)</f>
        <v>791373313.82000005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77">
        <v>717535638.29999995</v>
      </c>
      <c r="D25" s="77">
        <v>684478591.69000006</v>
      </c>
      <c r="E25" s="85"/>
      <c r="F25" s="83" t="s">
        <v>104</v>
      </c>
      <c r="G25" s="77">
        <v>71592749.159999996</v>
      </c>
      <c r="H25" s="77">
        <v>791373313.82000005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73">
        <f>SUM(C27:C31)</f>
        <v>261898322.13999999</v>
      </c>
      <c r="D26" s="73">
        <f>SUM(D27:D31)</f>
        <v>281843166.63</v>
      </c>
      <c r="E26" s="85"/>
      <c r="F26" s="83" t="s">
        <v>105</v>
      </c>
      <c r="G26" s="77">
        <v>0</v>
      </c>
      <c r="H26" s="77">
        <v>0</v>
      </c>
      <c r="AB26" s="58"/>
      <c r="AC26" s="57"/>
    </row>
    <row r="27" spans="2:29" ht="12.75" x14ac:dyDescent="0.2">
      <c r="B27" s="46" t="s">
        <v>195</v>
      </c>
      <c r="C27" s="77">
        <v>0</v>
      </c>
      <c r="D27" s="77">
        <v>0</v>
      </c>
      <c r="E27" s="85"/>
      <c r="F27" s="82" t="s">
        <v>196</v>
      </c>
      <c r="G27" s="73">
        <v>0</v>
      </c>
      <c r="H27" s="73">
        <v>0</v>
      </c>
      <c r="AC27" s="57"/>
    </row>
    <row r="28" spans="2:29" ht="12.75" x14ac:dyDescent="0.2">
      <c r="B28" s="42" t="s">
        <v>197</v>
      </c>
      <c r="C28" s="77">
        <v>0</v>
      </c>
      <c r="D28" s="77">
        <v>0</v>
      </c>
      <c r="E28" s="85"/>
      <c r="F28" s="82" t="s">
        <v>198</v>
      </c>
      <c r="G28" s="73">
        <v>0</v>
      </c>
      <c r="H28" s="73">
        <v>0</v>
      </c>
      <c r="AC28" s="57"/>
    </row>
    <row r="29" spans="2:29" ht="12.75" x14ac:dyDescent="0.2">
      <c r="B29" s="42" t="s">
        <v>199</v>
      </c>
      <c r="C29" s="77">
        <v>0</v>
      </c>
      <c r="D29" s="77">
        <v>0</v>
      </c>
      <c r="E29" s="85"/>
      <c r="F29" s="83" t="s">
        <v>108</v>
      </c>
      <c r="G29" s="77">
        <v>0</v>
      </c>
      <c r="H29" s="77">
        <v>0</v>
      </c>
      <c r="AC29" s="57"/>
    </row>
    <row r="30" spans="2:29" ht="12.75" x14ac:dyDescent="0.2">
      <c r="B30" s="42" t="s">
        <v>200</v>
      </c>
      <c r="C30" s="77">
        <v>261898322.13999999</v>
      </c>
      <c r="D30" s="77">
        <v>281843166.63</v>
      </c>
      <c r="E30" s="85"/>
      <c r="F30" s="83" t="s">
        <v>109</v>
      </c>
      <c r="G30" s="77">
        <v>0</v>
      </c>
      <c r="H30" s="77">
        <v>0</v>
      </c>
      <c r="AC30" s="57"/>
    </row>
    <row r="31" spans="2:29" ht="12.75" x14ac:dyDescent="0.2">
      <c r="B31" s="42" t="s">
        <v>201</v>
      </c>
      <c r="C31" s="77">
        <v>0</v>
      </c>
      <c r="D31" s="77">
        <v>0</v>
      </c>
      <c r="E31" s="85"/>
      <c r="F31" s="83" t="s">
        <v>110</v>
      </c>
      <c r="G31" s="77">
        <v>0</v>
      </c>
      <c r="H31" s="77">
        <v>0</v>
      </c>
      <c r="AC31" s="57"/>
    </row>
    <row r="32" spans="2:29" ht="25.5" x14ac:dyDescent="0.2">
      <c r="B32" s="51" t="s">
        <v>202</v>
      </c>
      <c r="C32" s="73">
        <f>SUM(C33:C37)</f>
        <v>0</v>
      </c>
      <c r="D32" s="73">
        <f>SUM(D33:D37)</f>
        <v>0</v>
      </c>
      <c r="E32" s="85"/>
      <c r="F32" s="82" t="s">
        <v>203</v>
      </c>
      <c r="G32" s="73">
        <f>SUM(G33:G38)</f>
        <v>247904565.28</v>
      </c>
      <c r="H32" s="73">
        <f>SUM(H33:H38)</f>
        <v>225281522.38000003</v>
      </c>
      <c r="AC32" s="57"/>
    </row>
    <row r="33" spans="2:29" ht="12.75" x14ac:dyDescent="0.2">
      <c r="B33" s="42" t="s">
        <v>60</v>
      </c>
      <c r="C33" s="77">
        <v>0</v>
      </c>
      <c r="D33" s="77">
        <v>0</v>
      </c>
      <c r="E33" s="85"/>
      <c r="F33" s="83" t="s">
        <v>112</v>
      </c>
      <c r="G33" s="77">
        <v>14664317.58</v>
      </c>
      <c r="H33" s="77">
        <v>14320247.58</v>
      </c>
      <c r="AC33" s="57"/>
    </row>
    <row r="34" spans="2:29" ht="12.75" x14ac:dyDescent="0.2">
      <c r="B34" s="42" t="s">
        <v>61</v>
      </c>
      <c r="C34" s="77">
        <v>0</v>
      </c>
      <c r="D34" s="77">
        <v>0</v>
      </c>
      <c r="E34" s="85"/>
      <c r="F34" s="83" t="s">
        <v>113</v>
      </c>
      <c r="G34" s="77">
        <v>233240247.69999999</v>
      </c>
      <c r="H34" s="77">
        <v>210961274.80000001</v>
      </c>
      <c r="AC34" s="57"/>
    </row>
    <row r="35" spans="2:29" ht="12.75" x14ac:dyDescent="0.2">
      <c r="B35" s="42" t="s">
        <v>62</v>
      </c>
      <c r="C35" s="77">
        <v>0</v>
      </c>
      <c r="D35" s="77">
        <v>0</v>
      </c>
      <c r="E35" s="85"/>
      <c r="F35" s="83" t="s">
        <v>114</v>
      </c>
      <c r="G35" s="77">
        <v>0</v>
      </c>
      <c r="H35" s="77">
        <v>0</v>
      </c>
      <c r="AC35" s="57"/>
    </row>
    <row r="36" spans="2:29" ht="12.75" x14ac:dyDescent="0.2">
      <c r="B36" s="42" t="s">
        <v>204</v>
      </c>
      <c r="C36" s="77">
        <v>0</v>
      </c>
      <c r="D36" s="77">
        <v>0</v>
      </c>
      <c r="E36" s="85"/>
      <c r="F36" s="83" t="s">
        <v>205</v>
      </c>
      <c r="G36" s="77">
        <v>0</v>
      </c>
      <c r="H36" s="77">
        <v>0</v>
      </c>
      <c r="AC36" s="57"/>
    </row>
    <row r="37" spans="2:29" ht="12.75" x14ac:dyDescent="0.2">
      <c r="B37" s="42" t="s">
        <v>64</v>
      </c>
      <c r="C37" s="77">
        <v>0</v>
      </c>
      <c r="D37" s="77">
        <v>0</v>
      </c>
      <c r="E37" s="85"/>
      <c r="F37" s="83" t="s">
        <v>206</v>
      </c>
      <c r="G37" s="77">
        <v>0</v>
      </c>
      <c r="H37" s="77">
        <v>0</v>
      </c>
      <c r="AC37" s="57"/>
    </row>
    <row r="38" spans="2:29" ht="12.75" x14ac:dyDescent="0.2">
      <c r="B38" s="51" t="s">
        <v>207</v>
      </c>
      <c r="C38" s="73">
        <v>578456.49</v>
      </c>
      <c r="D38" s="73">
        <v>578456.49</v>
      </c>
      <c r="E38" s="85"/>
      <c r="F38" s="83" t="s">
        <v>117</v>
      </c>
      <c r="G38" s="77">
        <v>0</v>
      </c>
      <c r="H38" s="77">
        <v>0</v>
      </c>
      <c r="AC38" s="57"/>
    </row>
    <row r="39" spans="2:29" ht="12.75" x14ac:dyDescent="0.2">
      <c r="B39" s="51" t="s">
        <v>208</v>
      </c>
      <c r="C39" s="73">
        <f>SUM(C40:C41)</f>
        <v>0</v>
      </c>
      <c r="D39" s="73">
        <f>SUM(D40:D41)</f>
        <v>0</v>
      </c>
      <c r="E39" s="85"/>
      <c r="F39" s="82" t="s">
        <v>209</v>
      </c>
      <c r="G39" s="73">
        <f>SUM(G40:G42)</f>
        <v>0</v>
      </c>
      <c r="H39" s="73">
        <f>SUM(H40:H42)</f>
        <v>0</v>
      </c>
      <c r="AC39" s="57"/>
    </row>
    <row r="40" spans="2:29" ht="12.75" x14ac:dyDescent="0.2">
      <c r="B40" s="42" t="s">
        <v>210</v>
      </c>
      <c r="C40" s="77">
        <v>0</v>
      </c>
      <c r="D40" s="77">
        <v>0</v>
      </c>
      <c r="E40" s="85"/>
      <c r="F40" s="83" t="s">
        <v>119</v>
      </c>
      <c r="G40" s="77">
        <v>0</v>
      </c>
      <c r="H40" s="77">
        <v>0</v>
      </c>
      <c r="AC40" s="57"/>
    </row>
    <row r="41" spans="2:29" ht="12.75" x14ac:dyDescent="0.2">
      <c r="B41" s="42" t="s">
        <v>68</v>
      </c>
      <c r="C41" s="77">
        <v>0</v>
      </c>
      <c r="D41" s="77">
        <v>0</v>
      </c>
      <c r="E41" s="85"/>
      <c r="F41" s="83" t="s">
        <v>120</v>
      </c>
      <c r="G41" s="77">
        <v>0</v>
      </c>
      <c r="H41" s="77">
        <v>0</v>
      </c>
      <c r="AC41" s="57"/>
    </row>
    <row r="42" spans="2:29" ht="12.75" x14ac:dyDescent="0.2">
      <c r="B42" s="51" t="s">
        <v>211</v>
      </c>
      <c r="C42" s="73">
        <f>SUM(C43:C46)</f>
        <v>0</v>
      </c>
      <c r="D42" s="73">
        <f>SUM(D43:D46)</f>
        <v>0</v>
      </c>
      <c r="E42" s="85"/>
      <c r="F42" s="83" t="s">
        <v>121</v>
      </c>
      <c r="G42" s="77">
        <v>0</v>
      </c>
      <c r="H42" s="77">
        <v>0</v>
      </c>
      <c r="AC42" s="57"/>
    </row>
    <row r="43" spans="2:29" ht="12.75" x14ac:dyDescent="0.2">
      <c r="B43" s="42" t="s">
        <v>70</v>
      </c>
      <c r="C43" s="77">
        <v>0</v>
      </c>
      <c r="D43" s="77">
        <v>0</v>
      </c>
      <c r="E43" s="85"/>
      <c r="F43" s="82" t="s">
        <v>212</v>
      </c>
      <c r="G43" s="73">
        <f>SUM(G44:G46)</f>
        <v>1426803458.04</v>
      </c>
      <c r="H43" s="73">
        <f>SUM(H44:H46)</f>
        <v>853202279.99000001</v>
      </c>
      <c r="AC43" s="57"/>
    </row>
    <row r="44" spans="2:29" ht="12.75" x14ac:dyDescent="0.2">
      <c r="B44" s="42" t="s">
        <v>71</v>
      </c>
      <c r="C44" s="77">
        <v>0</v>
      </c>
      <c r="D44" s="77">
        <v>0</v>
      </c>
      <c r="E44" s="85"/>
      <c r="F44" s="83" t="s">
        <v>123</v>
      </c>
      <c r="G44" s="77">
        <v>165895643.55000001</v>
      </c>
      <c r="H44" s="77">
        <v>53645343.130000003</v>
      </c>
      <c r="AC44" s="57"/>
    </row>
    <row r="45" spans="2:29" ht="12.75" x14ac:dyDescent="0.2">
      <c r="B45" s="42" t="s">
        <v>213</v>
      </c>
      <c r="C45" s="77">
        <v>0</v>
      </c>
      <c r="D45" s="77">
        <v>0</v>
      </c>
      <c r="E45" s="85"/>
      <c r="F45" s="83" t="s">
        <v>124</v>
      </c>
      <c r="G45" s="77">
        <v>915520409.29999995</v>
      </c>
      <c r="H45" s="77">
        <v>464906333.67000002</v>
      </c>
      <c r="AC45" s="57"/>
    </row>
    <row r="46" spans="2:29" ht="12.75" x14ac:dyDescent="0.2">
      <c r="B46" s="42" t="s">
        <v>73</v>
      </c>
      <c r="C46" s="77">
        <v>0</v>
      </c>
      <c r="D46" s="77">
        <v>0</v>
      </c>
      <c r="E46" s="85"/>
      <c r="F46" s="83" t="s">
        <v>125</v>
      </c>
      <c r="G46" s="77">
        <v>345387405.19</v>
      </c>
      <c r="H46" s="77">
        <v>334650603.19</v>
      </c>
      <c r="AC46" s="57"/>
    </row>
    <row r="47" spans="2:29" ht="12.75" x14ac:dyDescent="0.2">
      <c r="B47" s="42"/>
      <c r="C47" s="77"/>
      <c r="D47" s="77"/>
      <c r="E47" s="85"/>
      <c r="F47" s="83"/>
      <c r="G47" s="77"/>
      <c r="H47" s="77"/>
      <c r="AC47" s="57"/>
    </row>
    <row r="48" spans="2:29" ht="12.75" x14ac:dyDescent="0.2">
      <c r="B48" s="51" t="s">
        <v>214</v>
      </c>
      <c r="C48" s="73">
        <f>+C10+C18+C26+C32+C38+C39+C42</f>
        <v>7123770703.9800005</v>
      </c>
      <c r="D48" s="73">
        <f>+D10+D18+D26+D32+D38+D39+D42</f>
        <v>2224852722.96</v>
      </c>
      <c r="E48" s="85"/>
      <c r="F48" s="82" t="s">
        <v>215</v>
      </c>
      <c r="G48" s="73">
        <f>+G10+G20+G24+G27+G28+G32+G39+G43</f>
        <v>5615005379.2299995</v>
      </c>
      <c r="H48" s="73">
        <f>+H10+H20+H24+H27+H28+H32+H39+H43</f>
        <v>6632560097.6500006</v>
      </c>
      <c r="AC48" s="57"/>
    </row>
    <row r="49" spans="2:29" ht="12.75" x14ac:dyDescent="0.2">
      <c r="B49" s="42"/>
      <c r="C49" s="77"/>
      <c r="D49" s="77"/>
      <c r="E49" s="85"/>
      <c r="F49" s="83"/>
      <c r="G49" s="77"/>
      <c r="H49" s="77"/>
      <c r="AC49" s="57"/>
    </row>
    <row r="50" spans="2:29" ht="12.75" x14ac:dyDescent="0.2">
      <c r="B50" s="51" t="s">
        <v>216</v>
      </c>
      <c r="C50" s="77"/>
      <c r="D50" s="77"/>
      <c r="E50" s="85"/>
      <c r="F50" s="82" t="s">
        <v>217</v>
      </c>
      <c r="G50" s="77"/>
      <c r="H50" s="77"/>
      <c r="AC50" s="57"/>
    </row>
    <row r="51" spans="2:29" ht="12.75" x14ac:dyDescent="0.2">
      <c r="B51" s="42" t="s">
        <v>218</v>
      </c>
      <c r="C51" s="77">
        <v>27860613642.540001</v>
      </c>
      <c r="D51" s="77">
        <v>27562301726.75</v>
      </c>
      <c r="E51" s="85"/>
      <c r="F51" s="83" t="s">
        <v>219</v>
      </c>
      <c r="G51" s="77">
        <v>0</v>
      </c>
      <c r="H51" s="77">
        <v>0</v>
      </c>
      <c r="AC51" s="57"/>
    </row>
    <row r="52" spans="2:29" ht="12.75" x14ac:dyDescent="0.2">
      <c r="B52" s="42" t="s">
        <v>220</v>
      </c>
      <c r="C52" s="77">
        <v>180010314.5</v>
      </c>
      <c r="D52" s="77">
        <v>180010314.5</v>
      </c>
      <c r="E52" s="85"/>
      <c r="F52" s="83" t="s">
        <v>221</v>
      </c>
      <c r="G52" s="77">
        <v>0</v>
      </c>
      <c r="H52" s="77">
        <v>0</v>
      </c>
      <c r="AB52" s="57"/>
      <c r="AC52" s="57"/>
    </row>
    <row r="53" spans="2:29" ht="12.75" x14ac:dyDescent="0.2">
      <c r="B53" s="42" t="s">
        <v>222</v>
      </c>
      <c r="C53" s="77">
        <v>26721355953.560001</v>
      </c>
      <c r="D53" s="77">
        <v>26652833539.139999</v>
      </c>
      <c r="E53" s="85"/>
      <c r="F53" s="83" t="s">
        <v>223</v>
      </c>
      <c r="G53" s="77">
        <v>19468696271.119999</v>
      </c>
      <c r="H53" s="77">
        <v>18841085626.900002</v>
      </c>
      <c r="AB53" s="79"/>
      <c r="AC53" s="57"/>
    </row>
    <row r="54" spans="2:29" ht="12.75" x14ac:dyDescent="0.2">
      <c r="B54" s="42" t="s">
        <v>224</v>
      </c>
      <c r="C54" s="77">
        <v>3721594679.1399999</v>
      </c>
      <c r="D54" s="77">
        <v>3646680264.54</v>
      </c>
      <c r="E54" s="85"/>
      <c r="F54" s="83" t="s">
        <v>225</v>
      </c>
      <c r="G54" s="77">
        <v>0</v>
      </c>
      <c r="H54" s="77">
        <v>0</v>
      </c>
      <c r="AC54" s="57"/>
    </row>
    <row r="55" spans="2:29" ht="12.75" x14ac:dyDescent="0.2">
      <c r="B55" s="42" t="s">
        <v>226</v>
      </c>
      <c r="C55" s="77">
        <v>167323450.16</v>
      </c>
      <c r="D55" s="77">
        <v>167323450.16</v>
      </c>
      <c r="E55" s="85"/>
      <c r="F55" s="83" t="s">
        <v>227</v>
      </c>
      <c r="G55" s="77">
        <v>0</v>
      </c>
      <c r="H55" s="77">
        <v>0</v>
      </c>
      <c r="AC55" s="57"/>
    </row>
    <row r="56" spans="2:29" ht="12.75" x14ac:dyDescent="0.2">
      <c r="B56" s="42" t="s">
        <v>228</v>
      </c>
      <c r="C56" s="77">
        <v>-1140295698.6400001</v>
      </c>
      <c r="D56" s="77">
        <v>-1139076499.74</v>
      </c>
      <c r="E56" s="85"/>
      <c r="F56" s="83" t="s">
        <v>229</v>
      </c>
      <c r="G56" s="77">
        <v>0</v>
      </c>
      <c r="H56" s="77">
        <v>0</v>
      </c>
      <c r="AC56" s="57"/>
    </row>
    <row r="57" spans="2:29" ht="12.75" x14ac:dyDescent="0.2">
      <c r="B57" s="42" t="s">
        <v>230</v>
      </c>
      <c r="C57" s="77">
        <v>32457644.670000002</v>
      </c>
      <c r="D57" s="77">
        <v>32457644.670000002</v>
      </c>
      <c r="E57" s="85"/>
      <c r="F57" s="83"/>
      <c r="G57" s="77"/>
      <c r="H57" s="77"/>
      <c r="AC57" s="57"/>
    </row>
    <row r="58" spans="2:29" ht="12.75" x14ac:dyDescent="0.2">
      <c r="B58" s="42" t="s">
        <v>231</v>
      </c>
      <c r="C58" s="77">
        <v>0</v>
      </c>
      <c r="D58" s="77">
        <v>0</v>
      </c>
      <c r="E58" s="85"/>
      <c r="F58" s="82" t="s">
        <v>232</v>
      </c>
      <c r="G58" s="73">
        <f>SUM(G51:G57)</f>
        <v>19468696271.119999</v>
      </c>
      <c r="H58" s="73">
        <f>SUM(H51:H57)</f>
        <v>18841085626.900002</v>
      </c>
      <c r="AC58" s="57"/>
    </row>
    <row r="59" spans="2:29" ht="12.75" x14ac:dyDescent="0.2">
      <c r="B59" s="42" t="s">
        <v>233</v>
      </c>
      <c r="C59" s="77">
        <v>0</v>
      </c>
      <c r="D59" s="77">
        <v>0</v>
      </c>
      <c r="E59" s="85"/>
      <c r="F59" s="85"/>
      <c r="G59" s="77"/>
      <c r="H59" s="77"/>
      <c r="AC59" s="57"/>
    </row>
    <row r="60" spans="2:29" ht="12.75" x14ac:dyDescent="0.2">
      <c r="B60" s="42"/>
      <c r="C60" s="77"/>
      <c r="D60" s="77"/>
      <c r="E60" s="85"/>
      <c r="F60" s="82" t="s">
        <v>234</v>
      </c>
      <c r="G60" s="73">
        <f>+G48+G58</f>
        <v>25083701650.349998</v>
      </c>
      <c r="H60" s="73">
        <f>+H48+H58</f>
        <v>25473645724.550003</v>
      </c>
      <c r="AC60" s="57"/>
    </row>
    <row r="61" spans="2:29" ht="12.75" x14ac:dyDescent="0.2">
      <c r="B61" s="51" t="s">
        <v>235</v>
      </c>
      <c r="C61" s="73">
        <f>SUM(C51:C60)</f>
        <v>57543059985.930008</v>
      </c>
      <c r="D61" s="73">
        <f>SUM(D51:D60)</f>
        <v>57102530440.020004</v>
      </c>
      <c r="E61" s="85"/>
      <c r="F61" s="83"/>
      <c r="G61" s="77"/>
      <c r="H61" s="77"/>
      <c r="AC61" s="57"/>
    </row>
    <row r="62" spans="2:29" ht="12.75" x14ac:dyDescent="0.2">
      <c r="B62" s="42"/>
      <c r="C62" s="77"/>
      <c r="D62" s="77"/>
      <c r="E62" s="85"/>
      <c r="F62" s="82" t="s">
        <v>236</v>
      </c>
      <c r="G62" s="77"/>
      <c r="H62" s="77"/>
      <c r="AC62" s="57"/>
    </row>
    <row r="63" spans="2:29" ht="12.75" x14ac:dyDescent="0.2">
      <c r="B63" s="51" t="s">
        <v>237</v>
      </c>
      <c r="C63" s="73">
        <f>+C48+C61</f>
        <v>64666830689.910011</v>
      </c>
      <c r="D63" s="73">
        <f>+D48+D61</f>
        <v>59327383162.980003</v>
      </c>
      <c r="E63" s="85"/>
      <c r="F63" s="83"/>
      <c r="G63" s="77"/>
      <c r="H63" s="77"/>
      <c r="AC63" s="57"/>
    </row>
    <row r="64" spans="2:29" ht="12.75" x14ac:dyDescent="0.2">
      <c r="B64" s="42"/>
      <c r="C64" s="81"/>
      <c r="D64" s="75"/>
      <c r="E64" s="83"/>
      <c r="F64" s="82" t="s">
        <v>238</v>
      </c>
      <c r="G64" s="73">
        <f>SUM(G65:G67)</f>
        <v>37301693641.409996</v>
      </c>
      <c r="H64" s="73">
        <f>SUM(H65:H67)</f>
        <v>36872608224.989998</v>
      </c>
      <c r="AC64" s="57"/>
    </row>
    <row r="65" spans="2:29" ht="12.75" x14ac:dyDescent="0.2">
      <c r="B65" s="42"/>
      <c r="C65" s="63"/>
      <c r="D65" s="75"/>
      <c r="E65" s="83"/>
      <c r="F65" s="83" t="s">
        <v>239</v>
      </c>
      <c r="G65" s="77">
        <v>37292522123.449997</v>
      </c>
      <c r="H65" s="77">
        <v>36863436707.029999</v>
      </c>
      <c r="AC65" s="57"/>
    </row>
    <row r="66" spans="2:29" ht="12.75" x14ac:dyDescent="0.2">
      <c r="B66" s="42"/>
      <c r="C66" s="63"/>
      <c r="D66" s="75"/>
      <c r="E66" s="83"/>
      <c r="F66" s="83" t="s">
        <v>240</v>
      </c>
      <c r="G66" s="77">
        <v>0</v>
      </c>
      <c r="H66" s="77">
        <v>0</v>
      </c>
      <c r="AC66" s="57"/>
    </row>
    <row r="67" spans="2:29" ht="12.75" x14ac:dyDescent="0.2">
      <c r="B67" s="42"/>
      <c r="C67" s="63"/>
      <c r="D67" s="75"/>
      <c r="E67" s="83"/>
      <c r="F67" s="83" t="s">
        <v>241</v>
      </c>
      <c r="G67" s="77">
        <v>9171517.9600000009</v>
      </c>
      <c r="H67" s="77">
        <v>9171517.9600000009</v>
      </c>
      <c r="AC67" s="57"/>
    </row>
    <row r="68" spans="2:29" ht="12.75" x14ac:dyDescent="0.2">
      <c r="B68" s="42"/>
      <c r="C68" s="63"/>
      <c r="D68" s="75"/>
      <c r="E68" s="83"/>
      <c r="F68" s="83"/>
      <c r="G68" s="77"/>
      <c r="H68" s="77"/>
      <c r="AC68" s="57"/>
    </row>
    <row r="69" spans="2:29" ht="12.75" x14ac:dyDescent="0.2">
      <c r="B69" s="42"/>
      <c r="C69" s="63"/>
      <c r="D69" s="75"/>
      <c r="E69" s="83"/>
      <c r="F69" s="82" t="s">
        <v>242</v>
      </c>
      <c r="G69" s="73">
        <f>SUM(G70:G74)</f>
        <v>2281435398.6199989</v>
      </c>
      <c r="H69" s="73">
        <f>SUM(H70:H74)</f>
        <v>-3018870786.5600014</v>
      </c>
      <c r="AC69" s="57"/>
    </row>
    <row r="70" spans="2:29" ht="12.75" x14ac:dyDescent="0.2">
      <c r="B70" s="42"/>
      <c r="C70" s="63"/>
      <c r="D70" s="75"/>
      <c r="E70" s="83"/>
      <c r="F70" s="83" t="s">
        <v>243</v>
      </c>
      <c r="G70" s="77">
        <f>3172130713.77+1878470692.68</f>
        <v>5050601406.4499998</v>
      </c>
      <c r="H70" s="77">
        <v>2618854488.7399998</v>
      </c>
      <c r="AC70" s="57"/>
    </row>
    <row r="71" spans="2:29" ht="12.75" x14ac:dyDescent="0.2">
      <c r="B71" s="42"/>
      <c r="C71" s="63"/>
      <c r="D71" s="75"/>
      <c r="E71" s="83"/>
      <c r="F71" s="83" t="s">
        <v>244</v>
      </c>
      <c r="G71" s="77">
        <v>12173300079.32</v>
      </c>
      <c r="H71" s="77">
        <v>9554445590.5799999</v>
      </c>
      <c r="AC71" s="57"/>
    </row>
    <row r="72" spans="2:29" ht="12.75" x14ac:dyDescent="0.2">
      <c r="B72" s="42"/>
      <c r="C72" s="63"/>
      <c r="D72" s="75"/>
      <c r="E72" s="83"/>
      <c r="F72" s="83" t="s">
        <v>245</v>
      </c>
      <c r="G72" s="77">
        <v>6638211712.0900002</v>
      </c>
      <c r="H72" s="77">
        <v>6638211712.0900002</v>
      </c>
      <c r="AC72" s="57"/>
    </row>
    <row r="73" spans="2:29" ht="12.75" x14ac:dyDescent="0.2">
      <c r="B73" s="42"/>
      <c r="C73" s="63"/>
      <c r="D73" s="75"/>
      <c r="E73" s="83"/>
      <c r="F73" s="83" t="s">
        <v>246</v>
      </c>
      <c r="G73" s="77">
        <v>0</v>
      </c>
      <c r="H73" s="77">
        <v>0</v>
      </c>
      <c r="AC73" s="57"/>
    </row>
    <row r="74" spans="2:29" ht="12.75" x14ac:dyDescent="0.2">
      <c r="B74" s="42"/>
      <c r="C74" s="63"/>
      <c r="D74" s="75"/>
      <c r="E74" s="83"/>
      <c r="F74" s="83" t="s">
        <v>247</v>
      </c>
      <c r="G74" s="77">
        <v>-21580677799.240002</v>
      </c>
      <c r="H74" s="77">
        <v>-21830382577.970001</v>
      </c>
      <c r="AC74" s="57"/>
    </row>
    <row r="75" spans="2:29" ht="12.75" x14ac:dyDescent="0.2">
      <c r="B75" s="42"/>
      <c r="C75" s="63"/>
      <c r="D75" s="75"/>
      <c r="E75" s="83"/>
      <c r="F75" s="83"/>
      <c r="G75" s="77"/>
      <c r="H75" s="77"/>
      <c r="AC75" s="57"/>
    </row>
    <row r="76" spans="2:29" ht="25.5" x14ac:dyDescent="0.2">
      <c r="B76" s="42"/>
      <c r="C76" s="63"/>
      <c r="D76" s="75"/>
      <c r="E76" s="83"/>
      <c r="F76" s="87" t="s">
        <v>248</v>
      </c>
      <c r="G76" s="73">
        <v>0</v>
      </c>
      <c r="H76" s="73">
        <v>0</v>
      </c>
      <c r="AC76" s="57"/>
    </row>
    <row r="77" spans="2:29" ht="12.75" x14ac:dyDescent="0.2">
      <c r="B77" s="42"/>
      <c r="C77" s="63"/>
      <c r="D77" s="75"/>
      <c r="E77" s="83"/>
      <c r="F77" s="83" t="s">
        <v>249</v>
      </c>
      <c r="G77" s="77">
        <v>0</v>
      </c>
      <c r="H77" s="77">
        <v>0</v>
      </c>
      <c r="AC77" s="57"/>
    </row>
    <row r="78" spans="2:29" ht="12.75" x14ac:dyDescent="0.2">
      <c r="B78" s="42"/>
      <c r="C78" s="63"/>
      <c r="D78" s="75"/>
      <c r="E78" s="83"/>
      <c r="F78" s="83" t="s">
        <v>250</v>
      </c>
      <c r="G78" s="77">
        <v>0</v>
      </c>
      <c r="H78" s="77">
        <v>0</v>
      </c>
      <c r="AC78" s="57"/>
    </row>
    <row r="79" spans="2:29" ht="12.75" x14ac:dyDescent="0.2">
      <c r="B79" s="42"/>
      <c r="C79" s="63"/>
      <c r="D79" s="75"/>
      <c r="E79" s="83"/>
      <c r="F79" s="83"/>
      <c r="G79" s="77"/>
      <c r="H79" s="77"/>
      <c r="AC79" s="57"/>
    </row>
    <row r="80" spans="2:29" ht="12.75" x14ac:dyDescent="0.2">
      <c r="B80" s="42"/>
      <c r="C80" s="63"/>
      <c r="D80" s="75"/>
      <c r="E80" s="83"/>
      <c r="F80" s="82" t="s">
        <v>251</v>
      </c>
      <c r="G80" s="73">
        <f>+G64++G69+G76</f>
        <v>39583129040.029999</v>
      </c>
      <c r="H80" s="73">
        <f>+H64+H69</f>
        <v>33853737438.429996</v>
      </c>
      <c r="AC80" s="57"/>
    </row>
    <row r="81" spans="2:29" ht="12.75" x14ac:dyDescent="0.2">
      <c r="B81" s="42"/>
      <c r="C81" s="63"/>
      <c r="D81" s="75"/>
      <c r="E81" s="83"/>
      <c r="F81" s="83"/>
      <c r="G81" s="77"/>
      <c r="H81" s="77"/>
      <c r="AC81" s="57"/>
    </row>
    <row r="82" spans="2:29" ht="12.75" x14ac:dyDescent="0.2">
      <c r="B82" s="42"/>
      <c r="C82" s="63"/>
      <c r="D82" s="75"/>
      <c r="E82" s="83"/>
      <c r="F82" s="82" t="s">
        <v>252</v>
      </c>
      <c r="G82" s="73">
        <f>+G60+G80</f>
        <v>64666830690.379997</v>
      </c>
      <c r="H82" s="73">
        <f>+H60+H80</f>
        <v>59327383162.979996</v>
      </c>
      <c r="AC82" s="57"/>
    </row>
    <row r="83" spans="2:29" ht="12.75" thickBot="1" x14ac:dyDescent="0.25">
      <c r="B83" s="43"/>
      <c r="C83" s="66"/>
      <c r="D83" s="68"/>
      <c r="E83" s="44"/>
      <c r="F83" s="45"/>
      <c r="G83" s="67"/>
      <c r="H83" s="67"/>
      <c r="AC83" s="57"/>
    </row>
    <row r="84" spans="2:29" x14ac:dyDescent="0.2">
      <c r="G84" s="79"/>
    </row>
    <row r="85" spans="2:29" x14ac:dyDescent="0.2">
      <c r="C85" s="79"/>
      <c r="G85" s="57"/>
      <c r="H85" s="57"/>
    </row>
    <row r="86" spans="2:29" ht="12.75" x14ac:dyDescent="0.2">
      <c r="G86" s="79"/>
      <c r="H86" s="84"/>
    </row>
    <row r="87" spans="2:29" x14ac:dyDescent="0.2">
      <c r="G87" s="79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11" width="21.66406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2 l T / M 2 K 0 t q 8 v i u / + b j Z 6 + + f P H m 9 M X T 3 1 + 7 + / 3 P X j z 7 8 u j B / s 7 O e G 9 8 D / / u f H r / 8 d 1 4 s 8 d v f v + n x 2 + O X 7 7 6 8 i f P n p 6 + I l R f v / r 9 X / / e n Q 9 f H H 9 x e o S P f n / z 2 e 9 P I + F P a W w / 8 d X p 6 z c 0 n L M v 6 K 9 X v / f v / 3 s / f / 3 7 8 x 9 n X z 7 5 z o s v j n a e f f X i 5 P c / f n V 6 / P i u f s R f v f m 9 3 6 R 3 j x 6 / / u q L 4 y f P T 4 9 + 7 8 d 3 z a + P z 1 7 / / q / f v P r q 5 M 1 X r 0 7 R 5 v j 3 P n u N n y + / f H 3 2 5 m i H Z o E I z r 8 / P v n 2 8 U 8 + / / 1 P B Z b 8 o Y D 5 D / z y 4 s u n p 7 + / 9 M y f f / X F V / z 5 y + e n P 3 m q L a j r 1 0 d f 0 a D k N 0 b w 5 a v X L 9 4 c 7 Q n W 8 s d j Q u v N 7 / / 8 J 5 8 T E o S v + e P x t 1 / 9 P r / / 8 c m b s 5 9 k d L 9 9 d i p d K a 3 x K 5 H v 9 M 2 X w J 0 f m k T 5 4 P H r 3 / / N 7 / P y 6 P c i a P w L / U 2 9 B U S T T x 6 D q q + O + G / 8 Q n + f P n / z 1 d n T X a a i / r H H / Q u o b z + + q 7 / h E 4 K h 3 y k Y / Q 2 f e I D s X w L J p 9 H T 0 7 O n 3 g D 0 g 8 c n X x J X v X h 1 J J + a v / D x m + O z F 6 9 / / 9 / r 9 3 m G 9 z 8 / e / 3 m J S R F f s H f x 2 / e v D o T S g n x f v / X p 8 9 P T 8 D X 3 m e A e G Y + A 6 F 5 P n n 6 L b G f P T / + H N L l / j C 0 N 9 / 4 f + p k m K + 8 v x 7 T v 2 9 + f 2 U z E h r 3 l 3 z z u v O d + d t 8 S 8 Q G T v o X k Z f H 8 f z 0 + B k h / f r l 0 Y 8 / v u v 9 Z b 8 5 + T b P 4 c s v T w C Z f z 6 W W S C q 3 n t x 8 P T g / k + + u P / d s 0 / 3 n j x 8 / h N v T r / 6 v R 5 + + v i u t k B v n + 8 d 7 a T 0 4 J 8 9 x o 0 + e f z m 2 9 9 5 o + h 8 v o 9 f 3 v B s s i h 9 c f x 7 y 1 / o 0 f 3 x + I u z F 9 7 n 9 g 8 Q / r W Z A B r l 6 W u l / W v g y I T H b 4 9 f E 5 2 5 p 9 / 7 z e t v P 3 t + 9 P s 8 v m t + x W d f P K V f f m / + j H / F Z 8 8 / t 5 / x r 6 S D S J Z O T l + / / v 2 / o J k G 9 M 4 n j y 2 b 8 N 8 8 n N M v n p B a 8 l o p f q 9 o F h j X p 6 f E j s 9 / f 3 o n Y D I 0 I U Y T 1 n R / U J + + K o v q N V K G z 8 7 e / P 4 n b 1 5 9 c 4 r t 3 v / v F Z t P t R 9 p t h 9 p t o 5 m + + 5 3 j 7 u a L T W a b f / / T Z r t 9 7 6 l Z v t 9 B j U b U + b / F Z r s 5 M v X b 0 5 O y T / 8 B j X Z 3 v / v N Z l P t R 9 p s h 9 p s o 4 m + 4 n f 6 y c G N d m 9 H 2 k y l r h v X J N 9 / h z 9 f f n V i z f f n C Z 7 8 L O h y f C b U 1 q f D 2 i w h 3 E N B v y 9 v 0 S + j j 4 / / c K I 1 / v o t W 9 3 9 Z p P w 2 9 M r 4 V g 9 b P / f 2 k 6 2 K H O J / + f 0 n z + X + + r 7 d 5 8 + e K 0 q + 3 2 U n 3 2 b h G T Q q U Q f Z 7 / p B C N o J z 9 5 J O n b 7 5 z c P / s 2 e s v z 9 7 8 X v T r 2 a c 7 B 2 9 + n 9 d M S H R D L A T C g X 3 M r 4 + f H 7 / 4 / K s j a i O / K H g Q 0 m h J 1 n V H L 4 r L v E y R S J K / E W S a / n 9 W M d k b w G T v h 4 7 J v Q F M 7 v 3 Q M d k f w G T / h 4 7 J / Q F M 7 v / Q M f l 0 A J N P f + i Y P B j A 5 M E P H Z O D A U w O f u i Y P B z A 5 O E P H Z P d n T g q / H k P F W 3 6 2 n c u 0 f K W 3 q U s E M D r e v 3 7 0 9 9 R z 0 O 9 i 4 f 0 7 O 7 d s x Y s c E n e k A 9 1 J C s e j V v k o N 8 / r y b 0 y x L r I G V 6 K u s h X x T T e Z V N s y V h j / c w n g C J u 4 J a z O 2 9 9 3 5 u r 7 i 4 t 0 5 N 7 v 2 / N T X 5 7 O z 1 y c t v M p r f / 9 n w g f 9 f F c 1 b k n 1 j L q 9 + 9 / 8 f B 9 e S + v 8 j D u 3 X C u W / 3 H v z E 3 t f 3 v + p B 0 / f H D x 4 8 v K 7 x 1 / 8 P k + f / u T v N R j K P 7 j R t W U l 8 K N Q / u v o s N / n 9 N h X Y h + o x D 7 9 e a H E h G Y / 0 m I / 0 m K i x b 7 9 n d / r J 7 5 6 / u T N q + / c e z G o x Q 7 + 3 6 T F f p 9 b a r H f + / 8 D W i y W L P n J e w + + 2 u S a 4 V d f m W G g w d + s 2 k A m / u k U 3 O 4 P T c E x t h + m 1 R h E X I 0 N E + 1 r q j X 9 L V B n + t v / P 9 T Y z q A a 2 x l W Y 9 a e / D D U m P + X U 1 3 4 u S m v K L M + o L T u 3 y K v i F 9 / O G p L f 4 W K 0 l + h m f D r / 1 t 1 0 9 m L Z 1 + + f P X l T 3 5 z Y e L B z 4 Y C w m 8 / 5 5 6 V o 9 X X V E E / 8 q z + 3 + d Z 7 X 2 I Z 3 W 6 e + / V 7 o t v P z s 4 O f h 9 f v I 7 U S W F Z / d n T U U N J O P A q c e v T o + h C 9 4 / K f e d v M 7 q X 7 T + R / / 6 L J 1 W i y r N l + l 3 q / r t J F 9 O 5 1 8 j / / a e X l 4 s / / b / l V i V k k f 3 v j l N e v 9 n Q 5 P + v y 5 W F Z r 9 S K P + / 0 a j f l O x 6 s n r e 4 N u 3 8 + e R j U T 8 P N U i 0 U c 8 G e f f v U T q h 8 + K F b 9 v X 8 + x a p K t K + p 1 v S 3 n 4 t Y F d M U / P 1 D U G o 7 g 0 p t 5 / / L k a v y w I A K + / R H k e t t N d V d / p c 6 8 d 1 d / v P 2 K T b W I w M N H 3 7 n l J i e G 0 g 7 G v 7 R 8 b Q t L i v 9 H B / E 9 N a 3 z 5 4 + P X 2 h J G B y Y 3 X e / v 7 4 J X n h o n 2 e v j p 7 / v z 1 G + L Y o + c 0 I P f X 4 2 8 f v 3 5 6 + u z 4 q + d v n n 5 5 8 p V M + c s X x 1 8 w D Z 8 c v z 5 9 C r K 9 e f 7 l 5 1 8 G n 1 h V a D 8 5 + f K L l 2 d P w 9 d U p 3 r + + s 8 e H V + f 7 f X p m K Z C y f S k q K f r M l u 2 e Z S o e z 8 i a q z h d 5 9 8 / h M x o q Z p N k 5 P z 3 O h 7 X V 6 + o v W x W V W 5 k T e J k r f e z + i b 6 f h s 3 v H L 7 + 8 9 3 v t f H u A v r t 3 L I G j F N 3 / E U U 7 D b / z E / e f v H z 5 3 U + f D l B 0 7 0 7 6 J F t O q + b u m 7 y p 6 r y m H E O U t C 7 0 / R F p P d L + x N 6 3 f + 8 B 0 t 6 z p H 2 a r / L l j J I 1 R d a Q Y v i y r a u 4 R n B r 4 f 8 f I v I P g c g H b 4 Y 0 w v 6 d 9 G x 5 m d d N U S 3 z J n 2 T L 1 Z V T U q 3 S b e + n T V t l t 5 L F 3 m T N 3 e i 9 H 7 w I 3 p H 6 f 3 s / u 4 A v e / f S Z 9 V y 1 n V U C J y m R 5 D G W f T 4 h / 9 W 5 f p a b P K p / / o X 3 9 e T O M K 5 O B H t O 4 0 / L 3 e / N 5 f P n t 2 / H v / P g O 0 / v R O S p r j H / 1 b m 6 I l e s 9 y Q 3 n 6 7 U 1 e T 3 P S I s g E f 5 7 V 5 M I h N 3 x 9 N 2 4 W H / 6 I 9 F H S f / v h 2 Q D p H 9 w R L W 3 d j e Y W D t 3 u z o / o H H W Y v 3 o W i e Z A 5 8 m Y O L z O p 3 O i b 5 a + y q f F p K i d D 1 3 d T P I f B X 7 d h i / f 7 B / 8 P k 8 O f u p k g O S 7 o c V 8 V i z J S S l o g Y k V y 0 l V t 1 X 6 s s x + E F U l u z + K C e P 0 f n b 8 3 Q F 6 k 4 d 9 s i Y G J v q S a 0 I E n t B a H n H 7 T Z T + U X Q Y p / T z L z 4 f o P Q 9 2 M v 1 j K K Y J n 1 a g M W r 9 6 T 5 j + L H O M 1 f / T 4 7 A z R n / / u C K K 6 k J h 2 + X u W 3 o / a P Q s o 4 t X + f h 7 / X A L X v e x w O a h 8 v 2 2 J a r M Q n L L P U x f C 3 I P + P g s 0 o + U / 2 n + 8 P k J 8 c 8 p f 1 P / p X U 1 i 5 I J J / 2 V b 1 R T Z j 1 + U m W v 8 o 0 I z T + v i 7 X w 7 Q 2 n r g t 3 c Q M Q 9 R 6 v 8 o 9 I w 2 / L 2 f n k Z X B 9 J 0 G v X L n x Q 5 P M Y q f Z 3 X l 6 R 3 4 k m s 3 R 9 F m 5 2 G p z s / 9 f z B d 7 5 z c j a Q x J q S S 2 4 0 O Z H 7 Z V 1 d 5 r m n 5 G f E 4 0 0 h W R b S 8 z o N 1 z H i 7 / 0 o B I 0 T / + y r g Y z W d O / r E P 9 s u Y i S / 0 f h a J z 8 L + 8 / H y D / v a 9 H / j Z K / h 9 F p 3 H y / + S 3 7 w + Q f z 8 g / 0 m 1 b O u s L R o T r X 4 5 Q V 7 g 5 T / 6 9 0 x K y u t 6 n k 6 U / D 8 K W a P k / 7 1 2 X x t 6 d c l / f 4 O X 0 z e 3 h v x R 4 v 8 o d o 0 7 O d 8 9 G V i t n 4 0 5 E U a Z m X r A l d n 7 U Y T a Z e h P f + 9 X L 7 / 9 U z / 1 1 a c D N N X s o h A V G v s L W q m g B C O F p K R R a K U i / U l 8 G a X 2 j w L S L r U f P H n 6 e 3 / n 2 e / z 1 Y D 6 m O 1 t o j a t E S 0 o u T v L 4 r z 9 o 5 A 0 x t t n O 5 / e H 9 I X 9 z Z R m x b i y H m Z U g I G 3 5 y W 2 Y T W o d l v i V L / / 0 c h 6 T d K f f p u g P q 6 0 u 9 R P 2 v z u o B 7 U h e L r B m Z D 7 D 4 f 5 2 + X h P z k y M T p f 6 P Q t Q 4 9 c 9 e f z V A f X J U 1 B 8 h R n 9 T / 6 N / 8 R K r 0 j H i 3 v t R C B p t + P s 8 e z K w C p q P 0 + N y k U 1 B 3 i h F f x R V x i n 6 + x w P 5 K / O x + l p 0 5 J W k M A R k c z L f / S v r m f F L C N / + m k O P V H V r E W O d X n / p K i n 4 y j 1 f x R U h g 3 v / c S T / S f f + f J s / 2 B A V Z + T E 2 j I z 2 v M 7 P e Z R d C z 5 R T L c Z N S Q 3 w X + U S p / 6 O Y s k v 9 0 9 P P P 3 / y 7 O Q n z w a o v + e o b 5 g / 4 P g b g p 5 7 P w o k o w 1 / 6 t s H A 4 7 h x V i D e F + X r M s M a x J R C v 8 o r I z z 9 H c e D O j z C 9 I o P 5 m V n B Y k / + N z 0 i f L l t z u K H V / F E b G q f v y 7 I s B 6 u 7 5 z p 0 l b r q V v 5 u W 6 + u c l M b q H / 1 b 4 e 8 1 0 B / n 1 Z I W P e 9 E a f + j o D J O + 5 8 c S p h c 3 L O 0 J 0 N Y X G Y z I f L p Y p L V F x V F N U / z a b U o G v x 6 3 O Q X 6 z p b U P s o 9 X 8 U V E a p / / n e U E h / g f S 3 v 8 Q w r Z b p M + Z v T A J l U K Z 5 P W A m f x R D x h o + 2 9 l 5 E A 1 z z o 7 H 6 Z u q z c q u 0 7 3 B U O 7 / K J S M 0 / g 7 n 0 Y N p Z A 1 f V F 5 h I 3 S 9 U c B Z Z S u u 3 v 7 A 4 o i k 7 W C u p G A 5 h n l V Z f T I q 9 5 S e w 5 N H X 6 s s x + E E 2 I 7 P 8 o g I x T + / m 9 g Y T I Z B x b D z s 9 z 4 W / q / S U V P Y l J f q g O D A B 0 e X I / R + F j l G 6 7 + 3 v D b j Z 0 7 F b Y F + s c 4 T o I / r 1 v C b 2 v 8 b i c N P W 6 y m 1 c s n u K O F / F E H G C f 9 i Z 3 g p U g n / h Z A 9 S t Y f h Y 1 R s t 6 7 / 1 M b E q v q a Z x R x m N 5 U Q z S 9 k d B Y 5 y 2 X / 4 + w y n W p / m K l H Q h e a a R l 2 S 6 T o 8 X V d 2 C + u v F G A 7 f k 4 G Q Z f 9 H A W O U 7 v s P v j u c b D I 8 / b Q 4 J 4 L P 4 v H J / o + C w T h l f + I n B 7 T F f H z D o s H Y D 1 2 W n p M d p f + P 4 s M o / e 8 / / G p A o x T d N K p P 4 r j a v v + j A D F O 5 N e v o + r j 7 E k k C A / C x T i Z N 8 a L P 3 / J / O m T V x F d c u Z o X C q R o 0 T 9 e R U W P v v 0 q 5 / Y u x V R H + z u R v L U r 7 N y V o G a a y L s 1 p e v z j 4 / e 3 H 8 P J q E 3 t n I r c 9 + / h L 2 w d N I E l o J u x T f 7 S b S b u T Z n y e k / X L v z U / s f X n / p x 4 8 + 7 3 u P f u 9 v / z 8 9 N v 3 f m L / 9 Y O b e P b F V 6 c / + W W c q j + b i Y q j 3 / v x 3 c 4 n / 5 + l 8 p N 7 r 2 5 m 4 A 1 0 / t n M S / z / g s 6 / z 8 6 9 b z + 5 / + y n n p 4 M 0 T m j i I 4 8 h V n U p O 3 8 b G Y o f o 4 I f J f / P f m S x / L s + A Q / j t + 8 I s q / + r 1 / f / 7 F 0 P z Z V y 9 O f n 8 a 1 r E j 8 v G b N 6 / O 6 J e f e v n q 7 M 2 r 4 x e P 7 5 p P 5 K s 3 0 q e l X 9 e d 5 T H L b 9 z N y 1 e v X 7 w 5 2 p U O 5 I / H z 5 4 f v / n 9 F c L j u 9 5 f 8 s 3 r z n f m b / M t T Q e P T P 5 6 e v Y K f 5 0 + f / O V 0 O e u H e Z 7 j f f k + f H r l 6 + + / H k z 3 r M X r 3 / / J z f P b 9 c z i Y 9 3 / / / 9 4 z 0 + e U N D f v P N z K 9 q p f 8 3 j / c Z X K K z p z 9 v x v v 6 q y c v X 5 2 + / v k 0 X v r 6 5 8 1 w S T V / / v r 0 5 O f N e N U c f f 7 z a s A / n x g a 3 5 1 9 + f N n v G D m n 1 c K + v Q 7 p 6 9 + H i k s m t / f 5 y W S i / 8 / G i + N 6 d n Z m 9 / / 5 M 2 r / o B 3 X p 4 c / / 5 P T y k q / P + X T 7 l x z C S / L 3 / / r 1 6 f v v p 5 N u S X p 6 / + / 6 W 4 N g 7 5 9 e n n X 1 C q 4 5 s Z 8 P 9 L Q u G N A 6 b 8 y + v f 5 x u a 4 P 8 v j J f + / v 1 P v n r 1 D U n x z v 8 H R v z 6 y 6 9 e 0 R S / O f 3 i m x n z / x f E G A b q 2 2 e n L / 7 / l Q M 4 + f L 1 m x P S T q e x I S N L S q n S p 9 + Q G / L / E s 7 e O O T / H + q u j e P 9 J l y Q / 4 9 x 9 f 8 / X Z C N Q 3 7 y 1 W s N N L 6 J E f 9 / Q Y 5 9 V f 7 z Z c x f / v / R D 9 k s y m 9 + / + d f n h y / O f v / 1 0 L T 5 8 9 / / + O T k y + / Q t D Q N 8 p f f P H m 9 z + 7 h e v V X Y v 9 / + 6 Q b 2 e U H / 7 / Z r y 3 d 6 / 3 b j X m / 5 e Y q M 1 j P v 1 C O r p p y P d u N e T / L 0 z z k + P n v z / B v H F R Y v 9 W I / 7 / w i Q / + + J W b s i n t x r w / x e m + O z F y e s 3 t 5 r k g 1 u N + f 8 L k / z 5 c / r u 9 P e + U Z A f 3 G r E + / / v G P G z s 9 c n L 6 M + C L 7 5 f U 6 P v y G v 6 / 8 l T L 1 5 u P T N v W 9 m u P 8 v 4 e f h 4 b 7 4 6 o v v P j 3 + f X 6 e j P b p 8 Z v T Z 6 + + v N H t + P / R c N 9 8 Q 6 H D / + s H S 5 z 8 / 0 d G F t X 7 8 0 Z u B 4 b 7 9 P + v g r t h v P 8 / l N x h Z v 7 / O C / f 5 X 9 P T p / L w P k X a b d L q N 9 7 c f D 0 4 P 5 P v r j / 3 b N P 9 0 5 3 f u r 5 g + 9 8 5 y e / T f k L 0 0 T b 7 n X b P n n 4 / C f e P H u w u / u F a b t 3 9 J i o 9 f u / P j l + f g q 0 3 R / 8 + c t X p y c g g f 3 9 8 e k X L 7 9 9 / P r s N Z P y + e l P n j 7 H b y d f f f E V / 0 K e + + e v j k B b + e 3 x i 9 d f P X l l B / 0 N k + 7 3 O n u K F / B D i P c + F D s 5 + / a t K f b g 6 a c / j y l 2 7 y d O T z / / / M m z 7 z z Y i 1 L s y 7 0 3 P 7 H 3 5 f 2 f e v D s 9 7 r 3 7 P f + 8 v P T b 9 / 7 i f 3 X D 2 I U A w 6 G N M z 8 / 5 8 n z t 7 p p 7 / 3 q 5 f f / q m f + s q y y I 3 s 9 P N d A B 8 8 e f p 7 f + f Z 7 / P V y 1 u z 0 5 N 7 r 3 4 + s d P Z z t n r r 3 5 E n P e V t Y A 4 v 8 / O v W 8 / u f / s p 5 6 e / D w h z p P v / M T 9 J y 9 / Y u / b v / e P i D N E n G f 3 d 3 / O i f P / W u L c i n N + 3 t n 3 J 8 / u H b / 8 8 t 7 v t f P t W 9 v 3 n 9 / u 4 n v J 2 s 8 / d n r 5 Z v / g 9 3 l y 8 F N W 8 / 6 I O L f l n B / 5 0 n 2 K M R V 2 n 9 8 7 v Z m d f v 4 Z f R D n 9 L t P P v + J H 7 H T + 1 D s 9 3 n 2 J M 5 O P z J 2 Q / r 8 1 e + z c 2 u K / Y j H o L L 2 9 u N S + f N a Z Z l U 2 8 l P n v 2 I n W 5 F M Z P O P f v q 9 t 7 m z 5 + E i W q n 5 1 9 8 f j N x f r 7 J m s r P / d e v f 6 S I h s T q 9 9 p 9 / f J H i u h 2 F B P f 6 S d f n / 1 o l W R I 1 v b 2 9 2 5 P n J 9 H W v r 3 e v N 7 f / n s 2 b c f / s j o 3 4 5 i x k 1 6 e W a p 8 C O K 3 Y p i P / m j p Z P B v N P L 7 3 7 6 9 E f s d C u K k X b e f / K d L 8 / 2 D 4 5 v Z q e f f / q c v e 6 T 4 + 9 + + S N 2 u i X F J F P 3 1 b P b 5 5 1 + f l P s J g H 8 E c X e d y H v 5 7 c F 1 C z K y d k t i P P z T 5 + z d v q p b x / c I l F w c 2 T 3 / z P i n H 7 6 e 7 9 6 e b Z z 9 v q r m 4 n z 8 0 6 s N P / 2 7 P i 7 N x P n 5 x 3 n i F k a z L / 9 y I Q N U G z / J 3 7 y R 2 7 S + 1 D s 9 C c f f u d H F L s l x V S f n 3 z 7 R 5 H d k J s 0 m B X / e W 7 s N m u n n 9 + c o 5 7 A q 9 9 n 5 0 f E G S L O w U 9 Z U f m R l r 6 N r N 1 / + N U t 1 l N + f i q i 0 9 / n 2 Z M f G f 3 b U e y 9 V g d + / m k n W Z 4 7 / r 1 / n 1 u z 0 4 O n l p A / D 9 l J q f D p k 1 e 3 8 A R + v m m n r 7 N 2 + f O b n Q z F T n 4 y v j 7 + 8 1 w 7 b Y 5 w f 5 4 T R x z L 3 + f h 7 / U j W b s l x Z g K O z s P b u 8 7 / T y n m C 6 d v L z / / N Y U + 5 G 3 + b 7 e 5 s + f r L i y 0 9 l X u 7 d m p 5 / v A i g Z y 0 / v / 2 g d 4 Z Y U E y r s 7 e / d I n v w 8 0 4 A 1 W d 4 / s X n P 2 K n W 1 L s P c K 9 n 3 8 u q G Q P v v 3 Q B C 8 / i o W 7 w c t 3 v 3 p 2 C 8 7 5 + U m c Z / f u / 9 T t X f G f 5 4 p I f a e T s 2 / f z E 4 / / + z a d 3 7 i / p O X P 3 H w J k 6 c H z m W Q w L 4 5 e 8 T d 5 N + J I B D r v j J t 4 9 v T b E f 8 R j y L d / 5 9 P a u + M 8 j 3 4 m J s 7 u 3 H 4 / s f p 4 T Z / O i + Y 9 8 p / c M S X 4 e e Q L v b 9 d + n m v p 0 w d P n v 7 e 3 3 n 2 + 3 z 1 8 k c U u x 3 F n j y 7 d / z y y 3 u / 1 8 6 3 f y S A 7 2 v 0 f + R Y v u + y 1 M 9 z Y 8 e e w M n + 8 / 2 b i f P z z 0 2 S F N O T z 2 / v Q / 4 8 U 0 S n P / n 6 7 E e K 6 L Y U k 3 T u 8 e / 9 + 9 z M T j / / F J H E a 8 / v 3 U J L / 7 y T t R s W d n / E O b Q i + W L n F l r 6 5 x 9 x J N J / d v z d m 4 n z 8 9 O + D 0 f 6 P w r N u h S 7 9 x O n p 5 9 / / u T z v f t x W f s R x Y a W T v a + / X v / S A C H V P f + 3 u 1 9 y J / X 7 H Q j O / 3 I 6 3 7 f h d 0 f U W y I Y i / v P 7 9 Z Z f 2 8 c 6 j e h z g / T / X 5 v f s / 9 S O H 6 n Y U U 4 f q 2 U 9 + Z a n w I 4 r d x q F 6 + d 1 P n 9 4 s g D / v t J M K 4 N D y 3 M / r L I q R t e 8 8 u L 2 3 + f P c E x A q 3 H / 4 1 e 0 p 9 v N d O 3 F W / K e + f X C L Z N T P U / d g / y d + 8 k c 5 3 s F Y + F Z p z J 9 / n C N h 7 8 G b b 9 9 M n J 9 / R l 9 y v K 9 + n 5 0 f a e n 3 o d j g q v e P K P Z N x C k / 3 3 0 n k c r n X 3 x + s 8 r 6 e W r s 3 i t O + X l j 7 G 5 a Z P l 5 b e y I D / a f f O f L s / 2 D 4 x 8 R p 5 + c f P D k 6 e / 9 n W e / z 1 c v b y b O z z u d c / r p 7 / 3 q 5 d n O p w N i 9 S O j H 6 f Y t 3 / q p w a M / s 9 z L b 1 Z E f 2 I n f p G / / d 6 8 3 t / + e z Z t x + e / Y i d B h J H v 8 / v c 3 z 7 V N v P d w e b K f a T r 8 9 + / v i Q 7 0 E c i X C P v / v l j 2 R t g H O + + 9 W z 2 + c h f 5 4 R 5 9 n + g + / + K P o Y T I O 8 P L O a 9 0 e c 0 + G c T 5 + 8 u v 3 q / 4 9 M 2 K 3 T I D / f Z M 3 E a y f f v r 2 D / f O b n Y x 2 O v n J 2 z v Y P 3 / C f 2 G R 9 1 p f + / l G n N s Z / Z 9 3 d u 1 0 5 6 e e P / j O d 3 7 y 2 / d v T Z y f R 5 w j y x z P j r / 7 I y 1 9 K 4 q 9 V 3 r / 5 x 8 7 S V D / 8 D u 3 9 y F / v m f V x K 7 t 7 / 0 o c f R e F N v d 2 / + R A A 7 q 8 9 / n 4 e / 1 I 3 a 6 J c W Y C v d f v 7 4 9 O / 3 8 8 Z 2 E O P f u / 9 T t U 2 0 / j 2 T t O z 9 x / 8 n L n z h 4 8 + 1 b E + f n G + e 8 V 0 j y 8 4 5 z n t 3 f v T V x f h 5 x j p i w V 7 / P z s 3 E + X m X V b u B c 3 7 k Y L + v I v o R x d 4 3 i P t 5 L o D v v 9 D / I 3 Y i i v 3 e T 0 9 v T 7 H / n 4 Y k 7 0 W x 4 V z 3 j 3 h s a O n k O w 9 u z 2 M / v y n 2 d c z i z 2 + p N D z 2 8 s x S 4 U d m 8 b b r C D + / i a N L 4 Z / e / 1 E s H C H O g y d P f + / v P P t 9 v n p 5 M 3 F + 3 n G O a N 6 d n Q e 3 c M V / / n E O L + z + X r u v 4 5 z z I 6 P / v q s D P 8 9 l j Y l z c v z d L 3 / E T r e j m N q 1 k 2 8 f 3 8 x O P + + 0 E 7 P I 6 U 9 9 + + B H D v Z 7 U e y 7 T z 6 / h Z v 0 8 0 8 7 i S f w n U / j E e 7 P c 1 n b v B L 3 I 1 n 7 J p J y P 8 + N n V D h v Z J y P 8 9 5 7 A b / / O e 5 y m I W 2 X 1 + L x 7 Z / Y i d h r z N s 9 d f / Y h i t 6 O Y K P n B t a q f 5 w L 4 e 7 3 5 v b 9 8 9 u z 4 9 / 5 9 f s R O t 6 Q Y U + H + w 6 9 u 7 z P 8 P K f Y 1 7 C A T + 6 9 + v k i g M w i 9 + 7 / 1 O 1 z m z / f i L P / E z 9 5 e / f g 5 7 l / L r L 2 n b O v d m 9 N s R + 2 d v p / G c V u 0 O c / z w V Q U u U H P 2 U T T D 8 i T t d 3 + v b D s 1 s T 5 + e R Y 7 k 5 8 f u j N C a F J M + e 3 M L o / z w l z n e / e n Y L 4 v w 8 F a v B 1 Y E f e U T v m 2 L 6 e W 7 C N i f A f y R r R J z v n v z I h E W I I 4 t N e 9 / + v X + k i G 5 J s f d g p 5 + v i u h 9 i P P z T R H 9 5 O u z 2 6 c c f y R r m 9 j p R x Q b S h y 9 v P / 8 R w L 4 T b D T z / e s 2 u Z 1 p Z / X 7 H T v J 0 5 P P / / 8 y b P v P L i 9 1 / 3 z x x P g B e 5 v / 9 R P f W X V 8 Y 2 y 9 v N c d Y t 2 e q 8 F 7 p 8 / 7 C Q s s r u 3 f 3 v V / f O b n Y x 2 e n l m D d i N 7 P T z R n X v n T 5 4 8 v T 3 / s 6 z 3 + e r l 7 d m p 5 / n n o A 6 l j / 5 7 f s 3 s 9 P P u y z K D c T 5 k X Y a y D u 9 / O 6 n T 2 9 m p 5 9 / x k 6 W a 3 + f h 7 / X / 4 u J 8 3 N F H H Y s z 3 Y + v X / 7 F N P P H 8 5 R R X R y 9 u 2 b i f P z T k s / e X b v + O W X 9 3 6 v n T h x f m T 0 h 2 T t 7 P V X t 6 b Y z 2 + 7 p l 7 3 5 3 s / 0 k 6 D E e 5 7 L V P + v C G O i d d O f v L s R 7 J 2 K 4 q p m 3 S y / 3 z / Z n b 6 + W b s S H L 2 n 3 z n y 7 P 9 g + O b i f P z L / w X N + n s q 9 0 f E W c g 1 X b v / k + d 3 k y c n 2 9 i Z U K z g 5 + y A / 6 R l r 4 V x V 7 9 P j s 3 s 9 P P P 1 l 7 / / W 1 n z c e k V k Q e f b k F o r o 5 y t x b r V a 9 P N N S 9 8 U h f 0 o 0 n / f S P / n u Z Z m F r n / + v X t 2 e n n u 9 F n 7 f S T r 8 9 + p J 0 + L A 3 y 8 4 4 4 7 5 P e / 3 l H H F E u O z s P 4 h 7 R j + z a k C J 6 + J 3 b + 5 A / j + z a s 4 0 L I j / P H e z 3 X 6 H + e c Q 5 L F Y / 9 e 2 D H 3 l E t 6 Q Y 2 7 V v / 9 R P f W W p 8 P 9 x d v o m i f M + m f y f f 7 I m O a J v P / z R w t A t K a b p / Z f 3 n / + I Y r e j m C Z p n 3 / x + Y 8 o d k u K s X v w E w d v v v 0 j l T W 0 l v 2 d B z + K c A e J M 7 T Q / / O a O E Y R / T 4 P f 6 + b i f P z T a z U 6 / 7 u V 8 9 u H / 7 / f N f S k r l 9 + N U t F N H P T 3 Z 6 t v 8 T P 3 m L 3 M j P P 0 U k q b b v f H o L z v n 5 R x z R 0 s + O v / s j R X R L i r 3 / W v b P H 0 W k O f + T b x / f T J y f p 7 J 2 c v z d L 3 9 E n A E t v b e / 9 y M t P W j C h l a L f p 6 n 9 z e v 6 f / 8 V s h C n N 2 9 / d u n 9 3 + 0 z r j J X f y R R z Q U z D 7 5 / P Y C + P N I O 2 1 e E P m R A L 5 v B v v n O T t t X s v + k X b 6 I K / 7 5 6 t 7 8 P z e j / K Q t 6 S Y r k j + 5 L f v 3 5 q d / t + u n W 5 P n L v 8 7 9 N X Z 8 9 5 v l 6 + e v n m 7 P S 1 E O 3 l q y 9 f n r 6 S v / G y P r s E B U B + 8 v j 5 V y x B d 7 u N N 7 y 8 t / s h L + 9 9 y M v 3 P u D l e x 8 y 5 v 0 P e v l D C L b v E 4 z F U H 5 7 P y A + 4 b 4 m k N 0 d n w Z H v / f X g / E B p N j d C U i x + / U Q + A A W 2 t 3 Z / w Y Q u P 8 h C H z 6 I S 8 / C J k g E i 6 8 f g M v 9 + u M 6 u B D E H s Y I P a 1 E N g N x e T r w f g Q 3 t j 9 B n h j 7 w O 0 z O 6 H q O W 9 D 5 f t / Z 0 P h 3 H / G 4 D x 8 J u B 4 R P z 6 L R p s 1 m V z v L 0 d d G u s 2 l R L d N n x T J b T o u 8 z t K n e Z s e f 7 1 u O s o 9 I p I / e e / B V 1 8 L d s B M X 5 M M A U 9 9 H R i 7 + P / G M b 5 4 t X / v z V e v v s Y Y A f t m + n 0 9 l Q b Y g c 3 8 q Z 9 8 9 f z 3 / + I l O v w 6 s A L l 8 F P P z n 5 / A + 7 3 / 4 m d n Y O v w T w A 6 l u S o + O n P / m d 3 + f F l z / x 1 d m X X w + a b 1 o A 7 e w n z 0 5 / n 1 d f E 7 X A 1 O z u 3 N 1 5 e H d v Z / f h 1 w P m 2 5 a j n Q d 3 d + 4 T s L 2 d d H f n 0 b 0 H j 0 D b r w M 1 M D o / O x K + 2 / G 0 P U q k O w 8 f 7 d 5 / B E J 9 H a i B T H 3 g Z I W m c + / + 3 Z 1 d 0 H c v 3 d 1 / t L f / 6 N 7 X s G W A 2 n E 5 7 4 3 3 2 P k f A n X X x i 0 / e f x K I P M v P / n i + A u S v u N X v z / g 0 v v 4 G 2 0 o f B Q z y 7 8 9 / s m X x 6 9 e U y D 0 k j 7 S X x + / P v v 8 x d H Z 4 7 v 8 8 / G X L 9 8 c n V I 2 F D 8 f P / / y u 0 d A i M U c f + C T 3 / / 0 9 3 7 j o W o + e f z t s 8 + / D Y u K n / i E w + I v v / u G v v v i + F V q W + M D / e L 3 f 3 7 6 4 g g q 2 P u T 3 3 8 j r + u v / D m 1 8 v 9 8 / O 1 X v 4 9 p x b / Z R u 6 v x z + p L X 7 S f I K + 7 B + P v 3 3 6 / O X v f / y T x 2 c c E n 7 x + v P f / w V H k G d f P v n O i y + O d p 6 d v T 4 h 0 t M U y Q c 8 + p M v X l q / Y c M k 7 H 3 T k 7 D L L B h O w u 4 e J m H 3 d p P w 9 O w k t a 3 / / z 0 J O 6 9 / / 5 M v v 3 h J / z w 9 / f 1 v I Q 6 v b z 8 T n 5 9 + c d K Z B v v R j V P w e T U h 7 V m m p 6 J F v y i m 8 y q b / q N / 8 T I 6 J / v / r 5 0 T S 9 w b Z u U u / / v t 4 x d P n 7 N 2 I y O k f z x + / e b 4 D f 1 4 Q 3 m 1 3 / 8 n v j p 9 9 f s A R e + v x 2 c v X n 7 1 5 g v q 4 w h m 0 v 4 h y Z 7 n Z 6 8 Z / 5 O v X v 1 e P 4 V f X r 9 6 C n h Q M t s 7 + 9 t 7 Z L f 0 o 8 f E P G c / e f R 7 U d / y 2 + P X X 7 2 k n N 7 r 1 7 / / F / T P 8 e e n F t r r r 7 7 g 5 N v v / + r L 7 7 4 G n 4 Q f u O 9 P v n z + 1 R c v w i b m s 8 d f E a F / / + O T N 2 c / e c r v A b L / m T b E x y 9 + / 5 N v E 9 v 9 / l + + k B 6 I B N 2 P / D b 0 Z r c N f 0 R t X r 9 5 9 d W J f W k X b c K P / D b 8 U t h G 4 L z + N s 3 i 0 y 8 p q 3 n 6 4 g 3 o 8 + a Y 6 d L 5 + F j J F X 5 M 1 J b W g L n 7 + x t e G X b X w 4 b y 3 t 6 m 9 5 5 9 + t V P 7 O l 7 t q H p 7 / X Z 0 9 / / 7 M X T 0 9 / 7 y D T x P z O t K N 2 J D 5 + d / d 4 g Z P 9 D g 4 V 7 c 9 d 2 2 I W 2 F 4 M W f P g Y N M F k v f h c U v C n 3 7 U s c f a C j P z Z U / 7 1 9 Y s v 3 1 D 2 8 s 3 v w 1 J 7 T L T 8 f W j a X p 0 h m P D / R B / M 0 3 d f n Z K Y v C Z 9 Q Y z 8 1 X P 6 + c X x 7 / 3 7 M x b y C / / 9 + 5 i / f x 9 + Q x q S O / H s G f p 5 9 R M / i R 8 i b j F v W w W R f / z + 5 D p 9 1 z b n v 3 7 / N 6 r c z l 4 8 I y Z 4 E r j / 9 r P H n 5 + + + O r F G f s 8 g 0 G N b f O Y s r T P S R 6 / O H u T v m u K R 8 u i / O y j t l 7 n H 6 E j F r S z L 1 m b 2 d 8 f v 4 a u O T t + 8 v z 0 5 M s X b 4 7 P X p y S z r G / / v 6 i c C L Q 3 v z e v z 9 x 0 O n J G 7 z / + 7 P H 9 T r S 7 G 4 U / t 1 X r 1 / 9 / q 9 / b 2 Z 6 o u h P n j 3 F p 9 E P y f a c H j 1 9 + f t j O Q G / P r Z z 9 / T s C 7 F c v / d z Z K + / 8 I z e V y 9 O f v / j V 6 f H T s H i p 2 p t 0 j l A B 9 x h f i U e E m E m g j K r H f / e u l Y h q w v s F e r K A v H j T z 4 3 l k n + U M D 8 B z M q D K f 0 L G p W l z n c y s e L L 6 n r 1 0 c 0 e f o b I / j y 1 e s X b y C A 7 g / I C i n s n 3 x + h J S D / e O x 0 4 j M 9 G e n 0 t V P n r 5 6 T d O K X 6 G + 3 3 x p s i / 0 s n 7 w m F d F j n 4 v T A 2 b 8 d e Y y I B o 8 s l j X h M 4 4 r / x C / 2 t 6 x 5 M R f 1 j j / s X U N 8 m e V O g 3 2 Y Y + p 2 C 0 d / w i Q f I / i W Q f B o 9 P T X O P g 9 A P w B 3 P i W T e i S f m r 8 M 0 7 7 + / X + v 3 4 c l 9 H O y S y / B 7 P I L / j 5 + 8 + b V m V B K z Q k 5 L c T D S j J r Y l 4 8 P T O f g d A 8 n z z 9 l t h k R z + H c n N / G N q b b / w / d T L M V 9 5 f P y s L X L Q Q d / y M k H 7 9 8 u j H H 9 / 1 / r L f n L C P 9 f r l l y e s e v F T 1 7 I 6 i u b e T z 5 7 / u T h 6 a v v P D g z y 1 7 c 2 + e 0 5 p X S g 3 / 2 G D f 6 5 P G b b 3 / n j a L z + T 5 r C Z 5 N F i X S p P K X q l X 9 4 / E X Z y + 8 z + 0 f I P x r M w E 0 y l P 5 g 6 I 3 4 M i E x 2 + P X x O d u a f f + 8 3 r b z 9 7 f v T 7 k B + k v + K z L 5 7 S L 7 8 3 f 8 a / 4 r P n n 9 v P + F d S P C R L J + z T w E n a g X 4 K P n l s 2 Y T / 5 u G c f v G E 9 K P X S v F 7 R b P A u D 4 l + 3 / 2 H O 5 B w G R o Q o w m r O n + E L / P q r K o X o P x g a / 0 x v P n P 1 S x 3 f v / v W L z q f Y j z f Y j z d b R b D / 5 1 R d d z Z Y a z b b / / y b N 9 n v f U r P 9 P o O a j S n j a b K f O 0 1 2 8 u X r N y c U 9 / i Z i Q / V Z H v / v 9 d k P t V + p M l + p M k 6 m u z l d / Y G N d m 9 H 2 k y l r h v X J P 1 E q w f q s b 2 / 3 + v x i z J f q T D f l 7 r s C / 3 3 v z E 3 p f 3 f + r B 0 z c H D 0 5 O d 1 + 9 e P 3 5 / v G D Q R 3 2 4 E c 6 j M X t Z 0 W H / T 6 n x 9 + g E r v / 8 0 K J C c 1 + p M V + X m u x m C e 2 c / D V o B Y 7 + H + T F v v w b B l T 5 v 8 V W i w 2 E 6 / 3 P v 1 0 k 1 b D r 7 4 y w 0 C D v 1 m 1 g U z 8 8 + d i P Y C x v U m r 8 V K X + 2 u D h m N w R h C s 2 r H C c J P W 0 t 8 C b a W / / X 9 V S 8 G C d D 7 x t N b O o N b a G d Z a 1 n z 8 M L S W / 5 f T V P i 5 S U e J Z A z o q P v / r 8 r p 6 6 / Q S P o r F B F + / X + r K t I I 5 9 4 3 5 1 B 9 + k P T N z + X D p X Q 7 E c O 1 Y 8 c q l B Z / c T x 7 z O c p N / 9 f 5 G q i j p U 8 t n / 9 8 L C y E w 8 2 3 v 1 S v X D B z l U v / f / 2 x 0 q K 2 n 4 Z d i J 6 q u x Y a J 9 T b W m v / 1 c e F y Y p u D v H 4 J S + / + p v 6 U 8 M K D C P v 2 R v 3 V b T X W X / 6 V O g M 0 r / p x 6 O d 2 s t j p x I O u R g Y Y H 3 / 4 J Y n p u I O 1 o + E c v s 6 a 4 r P R z f B D T W 9 8 + e / r 0 9 I W S g M l 9 9 J p m w / z + + O X x q 1 P R P k 9 f n T 1 / / v o N c e z R c x q Q + + v x t 4 9 f P z 1 9 d v z V 8 z d P v z z 5 S q b 8 5 Y v j L 5 i G T 4 5 f n z 4 F 2 d 4 8 / / L z L 4 N P r C q 0 n 5 x 8 + c X L s 6 f h a 6 p T 7 3 Y I 9 7 N C x 1 e f n / b p m K Z C y f S k q K f r M l u 2 e Z S o b i n 3 R 0 T 1 G r 4 5 f r Y X I 2 q a Z u P 0 Z J 0 v 2 6 x J V 1 V N V L 7 I 6 j R L T 6 q 6 r d K X Z f a D K P P u 3 P s R n T s N X 7 7 Z f 3 V 8 c O / 3 + a k B O u / e S V / n 9 W U x L a o m f Z n X T b X M y v z 9 q O 5 W + H 5 E d Z / q x 8 f f G a D 6 3 p 3 0 Z V 1 d 5 v m s q t + T 2 G 4 l 4 k f E 9 o n 9 + R f 3 B o h 9 7 w 4 R d d n W W V s 0 R q F 8 O a n p t 5 f / 6 N 8 z K Y v p g J K J k t / l L X 5 E f p / 8 X / z e L w b I v 0 + 8 n t U t a Z h V R l p m S f x + n R 4 T w V v z Z 5 T 9 o 9 R / 8 C P q R 6 n / 5 u G D A e r f v 5 O + q b N l c 5 7 X + X J a E K t / 2 V b 1 R T Z 7 T 8 t 6 8 C P K R y n / U 7 / X q w H K f 3 o n P S N / k P R 7 3 o y I v o u i M d z / Z V u T t f 0 8 a 1 r 6 M c v T M k u f 5 u t Z x g o p S v 6 H P y J / j P w P 7 3 / 3 y Q D 5 H 9 x J X + U t e F 6 J z j a g m K w 3 K Z 0 4 8 + / u / I j 6 U e q f P P j J A e o f 3 C G O v q x K Q 2 1 h 8 u f 5 N X 4 7 W 1 6 Q V F S R O Y h S / 0 c R a Z z 6 Z 9 9 5 N k D 9 h 3 e g Y k j D f 4 0 Y a v d H s W o 8 V n 3 z N J J I A b k n 4 / R p N V 0 v i N Q x n t 5 A 6 h + F q 9 2 G b 5 4 9 e 7 P 3 k 0 / P P h 8 g N Y W r H q 3 J q O Y 1 O T X v G b D u / i h g j d P 9 O 1 / t D N B 9 L 6 D 7 t F r e M q S K k v 9 H I W y c / D 9 x / / c a I P 8 9 V u h E + a + p a H 4 U t U Y b f k U 5 / T j F p + P 0 Z U W q 5 R / 9 W 5 c h e X v u O p g 9 S v M f x a r d h j / 5 n d O D 3 d 2 f e P h w g O a k 3 D + U 6 D 8 K U + N E / + 7 v 9 W a A 6 H u b i H 5 c U 9 Z g l i 0 K q J z 0 W b H M K J 7 K 6 7 i S + V G M G l c y P / l k Y J F j N k 7 f / K N / f b s u K 8 S n P 5 m V n A y + U Z v v / S g c j T b 8 y d O H A x 5 6 P t Z 1 O j K g B W X C i l l 1 G z r / K P D s N P z u 3 r M v f 5 + H 3 / n O V 1 8 O 0 H k X O S 8 N 7 k 8 q c g h n 6 q g c z 3 K s j t L f t 6 D 7 j y L Q O N 1 / 4 t O D A b r v e b n G D y D 8 j + L R O O G / + + 3 X A 4 S 3 j v n X 0 S 8 / C k P j e v z 3 P h j w y s / H 6 b N q C e J e p 0 / I J 5 H E 4 h v K A e S Y g 3 x J O f W a u P 0 f / e u j 3 u H e j w L P L n 8 / O H n z U y 9 / 6 s n v M 5 B J P C e F r h T P P e L e g r d / F H H G S X 3 2 8 K c G S L 3 n k / p 4 t i i W l F u p s 4 h n H i X 4 j 8 L N O M G / f P 6 d A Y L f s w R H L q t Y X l C Q c y v / + 0 d B Z p z U X / 3 e 9 w Z I v W 9 J T f r 6 W T H L i y n W Q y t a G P 0 i o w C z Z Z W u K U X 6 / X j 5 j / 7 F Z X U R J / + P 4 s w Y + X + C k h 8 v B s h / 3 3 g p b h K i R j O 9 v l v 5 q i d G / n s / i j 7 j 5 H / w e z 0 Y I P + n d 2 x w b / 2 W 9 z O n 9 3 4 U i k Y b f v f z B w O 5 l Q s K + e v q s m h k / f l m C v 8 o 6 O y y 9 d N n n 5 7 9 x N P 9 3 2 f A f l 4 g X S s k h o e y I m 6 m D O 0 C 6 h x 8 / p 1 1 Q W v / t 6 H 8 j 6 L O O O W f H A + Y 0 4 u 9 P u W t C 0 P L o b c h + o 9 i z z j R v / 1 8 w I h e S K i P J c 7 3 0 i s / i j n j m v u n 7 g 8 k a + f j T k r l Z h r / K N j s M v P Z / s M X T 3 / q y a e v B m j s J 2 q R J j w p i d j n t K p W R w n 8 o + A y T u B v n z 0 Z I D C p 6 F f 5 N K M F S w n g Z b W + b s k o r g a I / K O w M k 7 k F 2 9 + c o D I v e z r S V F P 1 8 h 3 5 0 2 U x D 8 K H a M N f + + z / W j G 9 e z s m J Y o q z Y r E T L e k s j 7 P w o Q o w 1 / n 9 1 7 0 V h F y J q + q D z C R u n 6 o x g w T t f f a 3 f A k 8 j G 6 c m a k n q Z 2 L i X 2 U V W k z f x P K s v N n g T + z + K B K M N f + r e z s C y z G S c P q 2 m 6 w W R W t 2 J 2 5 L 6 R 6 F f n N T P f 2 o g r T E l U u f k V K Q v / 9 G / Z 1 K S v 3 Y L I v 8 o 1 I s 1 f L a z / 3 s P 6 I 3 Z O L q c e x O d f x T p x e n 8 4 r s D e i M f f 9 B y 7 v 6 P w r 4 o w X c / / c k B 7 X H e T Y r e x N L / H 4 v 7 f m g U f v k m q j r O z p 5 E / O X A s 4 u 7 z D 8 K / a J 0 3 j t 4 H V E d Z 2 e O y K V S O U r V H 0 V 7 X s P f 5 + D 5 m 8 / v v X i 6 d 7 b 7 6 Z O v + l T 9 N i U q 8 q X n W d x 9 m b V 1 s a i W R Z S 6 9 3 8 U 5 s W p e / J i I J Z G M L 2 J y r L + X U z W 5 G 9 E K f 6 j A D B O 8 b P f 5 / e J 2 7 t j i k V a o j i s X Z S i P w r 1 4 h R 9 e X w W p + j T a q n 0 h I U 7 y V Y F 6 e E o a X 8 U 2 s V J + 5 N f D D h n x 9 N 2 n Z X F D z R h T O Q t s 6 i + i J L 7 R 0 H e z s 6 X e 2 9 + Y u / L + z / 1 4 O m b s 9 2 d 5 7 / 3 6 9 P 7 L 1 9 8 5 4 s B b f z k B m 3 8 O Q U k d T a g i j f G e s 9 + n p H 7 2 X d e P 9 v 7 v X a e 7 u x 9 / n s j K I t x 9 6 u 8 W Z d t h m A P X t v p T 1 O U R 2 s h V b p 1 P K / q u r p L e Y 0 m 4 1 / v R C m + M d i 7 m e K n / z + l + L f v P Y u E I v v p 2 Y v P X 5 2 + / v J 1 + v u k X 7 5 5 R T + f n L 4 4 f X Z 2 c v b l 6 9 F 4 P I 6 S u B v t H f 3 e j + / q b x t 1 y S Z e 0 B b / v 2 P + U L U f v 3 7 w 6 f P v n u 2 + u A X z O 9 5 v 0 m O K C O u i q g f c k x + F h X F C f / n 0 w R C h L 7 P y H / 1 7 q j g 5 f x Q P x s n 5 1 Z e v B v k 2 r y + z K D U / / V H 8 F 6 X m 7 7 2 7 8 2 S I m t O 2 O C c v w z n Q X 1 M x f P q j S D D q X O + d / l 4 D e b m z k 3 F 6 + m 6 a N 1 V a p W f L Z k 3 z Q K 7 f t M i Q Z i Z H e 8 j 7 j p L / R 2 F j n P U f P P n J G w w g r w 6 + I c + a S U 9 U J r p z k n R Z p V + Q V L Q Z c X 2 c 5 3 8 U U M a J / v T F s w 8 i e p T Y P w o n 4 + H k m 5 + M x D d n L i P 9 v l n U T 3 8 U S E Y J / R M 7 n 0 Y 0 + d l P 9 j P / t H b 4 3 k T / w F j y / 1 t E f 7 b 3 6 t X e 7 Z Z b f p + 9 S L L k d V a S C h H 7 m G 5 9 + e r s 8 7 M X x 8 + j Q f r O R r / k 5 y 9 h 7 + 2 f R t S G E l Y 9 v Z t I u 9 H n + H l C W p d l + L 3 u P f t 9 v j r 5 8 t X B i + e v X 9 7 E s y + + O v 3 J L + N U / d l 0 K j h 9 E n 7 y / 1 k q v 8 Z i 6 k 0 M v I H O P 5 v + h K P z / / f p / P s 8 e z N E 5 2 y 6 X q x L c u e i B N 7 o R / x / k 8 B 3 + d + T L 3 k s z 4 5 P 8 O P 4 z S u i / K v f + / f n X w z N n 3 3 1 4 u T 3 p 2 E d O y I f v 3 n z 6 o x + + a m X r 8 7 e v D p + 8 f i u + U S + e i N 9 W v p 1 s x l + 7 h M w X 7 5 6 T W n M X e l A / n j 8 7 P n x m 9 9 f I T y + 6 / 0 l 3 7 z u f G f + N t / S d P D I 5 K + n Z 6 / w 1 + n z N 1 8 J f e 7 a Y b 7 X e E + e H 7 9 + + e r L n z f j P X v x + v d / c v P 8 d j 2 T + H j 3 / 9 8 / 3 u O T N z T k N 9 / M / K p W + n / z e J / B J T p 7 + v N m v K + / e v K S V m 5 + P o 2 X v v 5 5 M 1 x S z Z + / P j 3 5 e T N e N U e f / 7 w a 8 M 8 n h s Z 3 Z 1 / + / B k v m P n n l Y I + / c 7 p q 5 9 H C o v m 9 / e h + f 3 / 1 X h p T M / O 3 v z + J 2 9 e 9 Q e 8 8 / L k + P d / e k p R 4 f + / f M q N Y y b 5 f f n 7 f / X 6 9 N X P s y G / P H 3 1 / y / F t X H I r 0 8 / / 4 J S H d / M g P 9 f E g p v H D D l X 1 7 / P t / Q B P 9 / Y b z 0 9 + 9 / 8 t W r b 0 i K d / 4 / M O L X X 3 7 1 i q b 4 z e k X 3 8 y Y / 7 8 g x j B Q 3 z 4 7 f f H / r x z A y Z e v 3 5 y Q d j q N D R l Z U k q V P v 2 G 3 J D / l 3 D 2 x i H / / 1 B 3 b R z v / z 9 d k J u H / P 8 7 F 2 T j k J 9 8 9 V o D j W 9 i x P 9 f k G N f l f 9 8 G f O X / 3 / 0 Q z a L 8 p v f / / m X J 8 d v z v 5 / t t B 0 9 v r k Z X T A + O b 3 O T 3 + h q b 4 / x P D p W / u f T P D / W F p 6 q 8 9 3 B d f f f H d p 8 e / z 8 + T 0 T 6 l N f 5 n r 7 7 8 / 1 c I s X m 4 b 7 4 h P f X / + s E S J / / / k Z F F 9 f 6 8 k d u B 4 T 7 9 / 6 v g b h j v / w 8 l d 5 i Z / z / O y 3 f 5 3 5 P T 5 z J w / k X a 7 R L q X + 6 9 + Y m 9 L + / / 1 I N n 3 3 n 9 b O / 3 2 n m 6 s / f t e 8 9 + 4 v F d 0 0 T b 7 g V t f 6 9 7 z 3 6 f r 0 6 + f H X w 4 v X + Q 9 N 2 7 + g x U e v 3 f 3 1 y / P w U K O A P W r Q 5 Y c S + e P n t 4 9 d n r 5 l q z 0 9 / 8 v Q 5 f j v 5 6 o u v + J f n x 5 9 / / u o I Z J T f H r 9 4 / d W T V 3 Z 8 3 z C V f q + z p 3 g B P 4 R O Q 8 S 5 9 + L g 6 c H 9 n 3 x x / / c 5 e P 7 m 8 + P X D z 5 9 / t 0 v n z 6 I E s e 2 / e 7 Z p / d + 8 t n z J w + f 7 f 0 + e 1 / 8 P C A O D / j l m / 1 X x w d v H s a J E + O c 5 6 9 f / j w h z n c f n L z 5 q Z c / 9 e X z 7 9 y a O L / P s z c / T 4 j D o n L 6 5 v j Z 3 q 2 J 8 / O H c 1 S s v v i 9 X 9 x W 5 9 z b P / 3 0 5 w t x m H N + 6 v l P x T n n 5 6 9 C d t b q 9 3 7 6 4 t m t x e r n h y l 3 n P O T p w / j f s 7 P X 8 5 h a 7 X 3 7 M v f 5 + F 3 f u L T g 9 s S 5 + e T z n n z 7 N m b v Z / 8 z l c 7 P y L O N + A h / 3 w i z r 0 X T / f O d k 9 e n N 5 a I f + 8 c w L f P P 2 R Q h 4 i z u 9 9 t h / n n B 8 R 5 + G z 3 Z d v f p S y G C T O p z / 5 o 9 h q S K y + + 1 P 3 b 6 1 z f p 5 Y K y 9 l c f b w p 2 5 L n J 9 H O u e 7 T 5 9 9 e v Y T T / d / n x / l c w b 9 n J / 8 4 v Y 6 5 + c H c b z w 4 S f u / 1 4 / f 4 h z e + K I Q v 7 8 w e 0 5 5 + e H K f f y O b s 7 T 3 5 E n K G U x X e + + v J H 1 m o o 2 f V 7 H / w o f I g Q Z / O 6 1 c 9 v J / A n f / I 7 p w e 7 u 9 / 9 v a x 5 / h F x b p v s + l F s 9 f D 0 9 a v P b 5 / s + v l G n E G F / P P b Q / 7 u 2 f 7 D F 0 9 / 6 s m n r 2 5 N n P 9 f + z l 2 w E / f n O 3 u P P + 9 X 5 / e f / n i O 9 Y 8 / 0 g h 3 z a f 8 / N b r I Q 4 v 8 / v t X v r Z N f P I y e Q k 1 0 / s b N 7 8 O L W n P P / a 5 0 T y w Q + + X 2 e 3 Z o 4 P z 9 M u e c E f v X l 7 a 3 V z x + d o 5 z z 1 e 9 9 7 9 b E + f n B O b d I W f z 8 5 h x N k z 4 9 + / y 2 1 u r n n Z / z 5 v j Z j 9 K k A 8 R 5 t n f w + k e x 1 a D O + Y l P D 3 5 E n P f 1 k H / + E u d r J r t + v u m c n R f f v b 3 O + f + 1 n + M G / J 3 X z / Z + r 5 2 n O 3 u f / 9 7 7 1 j z / / C Z O h H N 2 P / 3 J u C n / e R e V v w / n / L w j T k Q h / 9 4 P n v z k r c X q 5 0 o h / 3 C J 4 y 3 q / d T v d f u o / O e R z m H i P L z / 3 S e 3 J s 7 P O 8 5 5 j + X g n y c 6 x / O Q d + / d 2 l r 9 f I r K R a x O H s Q V 8 s 9 f z m F r d e / F 0 7 2 z 3 Z / 8 4 v Y p i 5 8 f C v l r x l Y / j w J P 4 Z y T F 7 e P r X 7 + W K v v P n 3 2 6 d l P P P 3 2 8 x + t W w 1 y z s v j s 1 s T 5 + e H W H l + z h e / 9 4 8 4 Z 5 B z P n 3 y 1 W 1 N + c 8 T P 8 c R Z + / 0 9 4 q n S X / + + j m e E 3 j 2 n W e 3 F q u f H 3 6 O Z 6 3 2 f 5 / v / I h z B m K r r 0 5 O 4 n 7 O z 1 + d 4 4 j z U / d 2 b u 8 E / v w R q 6 9 B n J 8 f f s 7 X d A J / f v g 5 n k J + c n z v R 8 R 5 3 7 X y n + f W 6 s 2 z Z 2 / 2 f v I n 7 v 9 e P y L O + 6 Y s f p 6 b c u G c 7 3 y 1 c 2 u d 8 / P N l H / 1 k 0 9 u n y b 9 + W H K H X F + 7 7 P 9 2 / s 5 P z 8 4 5 2 v 6 O T 8 / i M O m / M H J m 5 9 6 + V N n D 3 / q R w p 5 Q K x + 8 v T h r f M 5 7 0 u c / w 8 T R z 3 k o Q T 7 z 2 / i / O R P f u f 0 Y H f 3 J x 7 a k O B G n f P z x 1 p 9 9 2 z / 4 Y u n P / X t s y e 3 J s 7 P D 4 X s V j x / 7 6 c v b p 8 m / f n D O a K Q X x 9 8 + 0 c K e Y g 4 b 4 6 f / c h D H k x Z f P f b r 2 / L O T / / o v I h D / n n u V i J K f / u 7 2 V F 5 U a x + v + 1 t b I D f v r m b H f n + e / 9 + v T + y z c / a b n h 5 z d x I q K y s / 9 7 x 6 3 V z 2 + F r K b 8 1 e e 3 z g T + / F P I P / l F 3 J T / P F f I P O D d l 2 9 u L 1 Y / P 3 T O 1 z P l P 0 / E y i a 7 f m J n 9 y C e s v h 5 r p B f v t l / d X x w f P y d W x P n / 9 c r n j E / 5 8 V 3 r K j 8 / C b O + / g 5 P 3 9 1 j s v n f P e r L 1 / 9 i D j v u / r w 8 9 e U f 8 0 c 8 s 8 j n S N r 5 U / P P r 8 1 c X 4 e m X J R y C + + e / v l 4 J 9 n x D n 9 6 i e f / C i 2 i i j k P U 6 T / s S n B 7 f m n J 9 H O k c 8 5 J / 6 v e K m / O c 3 c T S 2 e v B 7 P f i R W A 0 5 g W e 7 3 c D z R w r Z K O T f Z / f e r R X y z x M P 2 V s O f v D k J 2 + t c 3 7 + e M j f f f r s 0 7 O f e P r k + N 5 t O e f n i c 7 5 m r H V z y N r J X 7 O d 7 7 6 8 t b E + f k j V u r n 3 P t 9 f s Q 5 Q 9 b q J 3 / v g 9 v H V j 9 / i K M K e f / 3 + V E O e Y h z 3 r x 5 e u s 0 6 c 8 T a + W t W 5 2 8 + N F y 8 J B C f n j y 4 P Z O 4 M + z 8 O H Z 3 s H r W 3 P O z x O x 8 t K k P 3 H / 9 7 o 1 5 / z 8 8 H N u E Z X / P O e c z U 7 g z 3 O F / P 5 L M z 8 / x M r L 5 / x e u z / y c w a j 8 i e / z 7 P b E u f n k V h 9 9 2 z / 4 Y u n P / X i T d z P + f l L H O c h 7 5 3 + X n G x + v m r c z x T / t W X t 1 + a + f l G n N 9 7 d + f J j 8 R q w F q 9 P v j 2 7 c X q 5 1 v K 4 r u f P 4 g v z f w 8 D z z F Q / 7 8 i 1 u v P v w 8 E i s 1 5 d 8 + + 5 H O G R K r 3 / t s / / Y 5 5 J 8 / Y q V L M 9 / 9 9 u v b c s 7 / h 8 O H 9 y W O K u S f u n 9 7 a / X z w 8 / x 0 q R n 3 / l R b D X A O c 9 2 P / 3 J H 5 n y 9 / Z z f n 7 r H D X l T z 6 N x 1 Y / v 8 X q u 7 L i + e Q 4 7 g T + / B U r b 1 H v 0 y d f 3 Z o 4 P 4 + s 1 e Y c 8 s 9 v n a P E + e 7 v Z U X l R s 7 5 / 3 V U b g f 8 9 M 3 Z 7 s 7 z 3 / v 1 6 f 2 f 2 P n 0 9 k 7 g / 6 + J E z H l X 5 2 c 3 D 6 2 + n m k c y R l 8 c X v / e K 2 O u f n k S k X z v n J 0 4 e 3 F 6 v / X 3 N O R O e 8 f P E d y w 0 / 4 p w P S L D / P D L l u u J 5 9 v C n b i 1 W P z 8 8 Z E 8 h H x 9 / 5 7 a c 8 / N E r N y A d / Z / 7 x 8 p 5 K H Y 6 r 2 W g 3 / e i d V P / V 6 3 X w 7 + + U M c T V l 8 + 3 n c C f x 5 T h y x V k 9 + n 3 g O + e d 5 b P X e K Y u f T 9 b q z b N n b / Z + 8 i f u / 1 4 / 4 p y h H P K L N z / 5 I + I M L c 2 8 f B M 3 5 T + / w 4 c b T P n P c 5 3 D K Y v X r z 6 / f b L r 5 4 d Y e V H 5 g y d x n f P / C r H 6 O S H O 1 1 w O / v n B O U 7 n P D x 5 8 C N r N U i c + 9 + N J 7 t + / k b l X z O 2 + n l E n D N 2 A r 9 9 d n v O + f 9 1 4 P m h i 3 r / v y Z O P y r / i Z 3 d g x + J 1 a C f M 7 T 6 8 P O O O L F 1 q z c / a e O l H z m B X Y X 8 5 N P b p 0 n / f 8 0 5 E b H 6 7 t n u 7 X X O / 6 + d Q D f g 7 7 x + t v d 7 7 T z d 2 f v 2 v W c / S l k M R e V v 3 j z 9 k S k f N O U P f q 8 H t + W c n 0 f 5 n O / u P f v y 9 3 n 4 n e 9 + + / W t O e f n h 0 L 2 M o G f f 3 H v t p z z 8 0 3 n P N t 5 8 d 1 4 J v B H x C E 9 c v D 6 1 s T 5 e a R z N J 9 z 9 p 1 n t 9 Y 5 / 7 / 2 c 2 K L e k / P P v 8 R c d 4 3 2 f X z X K z Y C f z q J 5 / 8 K M E + R J y f / L 0 P b r 9 u 9 f P I z x G d 8 5 2 v d m 5 N n J 8 / 4 Y M 6 g f d + n 5 + 6 N X F + H n G O E O e L 3 / v 2 K Y u f R 8 T Z v O L 5 8 9 x D / s n v n B 7 s 7 n 7 3 9 7 J 6 5 E b O + f m j c z h l 8 f K n n v w + t / e Q b 0 u c / 2 8 T 5 2 u u P v z 8 I M 4 t A s + f v w q Z O e f e i 6 d 7 Z 7 s / + c W P P G Q m z v s k 2 H 9 + i 9 U N O e S f d 5 w T i 8 r 3 f 5 / v 3 J o 4 P z 9 0 j g s 8 f 5 / f a / f 2 Y v X z j T j v l b L 4 + U a c n 3 r + U 7 c n z s 8 f h S z E + b 3 P 9 m + d Y P / 5 F F u 9 / 3 L w / 6 / F y g 7 4 6 Z u z 3 Z 3 n v / f r 0 / s v X 3 z H 5 o V / f h M n l s 8 5 P r 6 9 K f / 5 p n N + 8 v T h 7 c X q 5 5 E T e L b / 8 M X T n 3 r y 6 a t b E + f n B + d 4 g e f Z 7 / P 7 3 N Z a / T x Z t / p 6 x P n 5 Z M p F I f / U 7 x U X q 5 / n x J H Y a v f e j z z k 9 x a r n 7 9 + j k e c T 5 9 8 d W v i / P w x 5 S J W r w + + H f d z f v 5 a K 6 e Q H 5 4 8 + M l b c 8 7 P D 7 F i 4 r x 5 9 u z N 3 k 8 + P f v 8 R 5 w z J F a v P v 9 R y m K I O F + d n N x + 3 e r n h 0 L 2 V j w f P I n r n J / f Y q V r 5 V / 9 3 v d + R J w B z v n u V 1 / a 8 O F H O q c z 4 J 3 9 3 / v W f s 7 P E + J 8 z f D h 5 4 d C / p r L w T 8 / A k 9 v 3 e r e z q 3 9 n J 8 n C v n r E e f n i c 6 5 B X F + / u q c r 6 m Q f / 7 o H H U C v 3 w e X 7 f 6 k c 5 5 e P r d n 7 p / a z / n 5 x F x v r v 3 7 M v f 5 + F 3 v v v t 1 7 c W q / 9 f 6 5 z Y W v m b n 7 Q W 6 O c 3 c U L O O e M V z x d v f p Q J H I q t d l + + + Z H O G Q w 8 X 3 z 3 R 3 7 O o B P 4 / K d u v 6 j 3 8 4 g 4 s h z 8 + R f x Z N f P X 5 3 j P O S 9 0 9 / r 1 j r n 5 1 1 s 9 d 3 P H 9 x e r H 5 + c I 4 X P j z 5 f Z 7 9 i H P e N 3 z 4 + a 2 Q 3 z / w / P n E O W K t v v i 9 X 9 y a c 3 4 e p S z O O H z 4 9 t m T W x P n 5 5 1 Y v c e i 3 s 8 T s f I W 9 c 5 2 4 2 L 1 o 9 h q g 5 / z 8 5 c 4 t 1 g O / n m n c 9 y A v / P 6 2 d 7 v t f N 0 Z + / b 9 5 7 d 3 s / 5 / 6 C H f H v i 9 B X y T + z s H v x I 5 0 R 0 z p t n z 9 7 s / e R P 3 P + 9 b k u c / 3 9 b q 4 h Y f f 5 7 7 8 d z y D / v i B O x V m + O n / 3 I W o W c 4 1 Y f f m L n 0 1 v n c 3 7 e E e e 9 l m Z + / s R W E n g + P P v O j / I 5 g 8 S 5 / 9 3 b B 5 4 / P z j H e c i / 9 9 M X t + a c / 3 / r n N A J 3 O O 1 8 u 9 8 9 e W t O e f n R / h w C 4 X 8 8 5 t z x M / 5 v c / 2 f 7 T i O a S Q 3 2 t R 7 + c R c Z h z X h 9 8 + 0 d R e c R a 8 Y r n 7 s m L 2 4 v V z w / i O M 7 5 q e c / 9 a M V z 0 G d c + / 3 + a l b E + f n h x P o z P P u y z e 3 1 z k / z 4 h z + v v s 3 r u 9 W P 3 8 s V a 6 q P f i z U / e m j g / 3 z j n J 3 / v g 7 i 1 + l F U T g r 5 + P g 7 P y L O + y 4 H / / z V O V 8 v Z f H / b 8 6 J R e U v v m M j 7 R s 5 5 + e R Q p Z 1 q + 9 8 t X N b z v n 5 l L L Y 7 C H / v B O r W C b w J z 4 9 u L V Y / T y K r U S s n p 5 9 / v 9 C 4 v x c E 4 d N + U / s P P i 9 H v y I O E M 6 5 8 3 D 2 x P n 5 5 G 1 k v D h 9 O G P o v J B h T y 0 N P P z 2 1 r J g H f 2 f + / b c 8 7 / r 8 M H N + D v v H 6 2 9 3 v t P N 3 Z + / z 3 3 o + v W / 2 8 I 0 7 M 6 z 1 4 f f s E + 8 8 j 4 r C 1 e n j / u 0 9 + p H P e N y r / e e f n R K L y n 9 j 5 N K 6 Q f / 5 y j p d g / 7 1 2 f 2 S t I m I l K 5 6 f P v n q 1 s T 5 e e Q E P n 3 2 6 d l P P H 1 y H E + T / i i f Q 7 H V 5 1 / c P o f 8 8 4 d z R O e 8 O X 4 W X 9 T 7 + a 2 Q V a z 2 f 5 8 f L c 0 M 5 H N e / t S X z + P E + X n n 5 4 T c 8 J P f O T 3 Y 3 f 3 u 7 2 X 1 y I 8 U c k f n v H 7 1 + e 1 j q 5 8 / C v m 7 Z / s P X z z 9 q W + f / S i 2 G u K c r 0 5 O f s Q 5 Q 8 T 5 q e c / 9 S N T P u g E H h / / y F o N x V Z 7 p 7 / X j w L P w c D z J 7 + 4 t V j 9 / 9 u U R 3 L I 3 7 7 3 7 N b 5 n P 9 / E y e m c 9 5 n U e / n h 1 h 5 f s 6 L N z 9 5 W 8 7 5 e W K t b p H s + l p i 9 f 8 L 4 n g r n t / 9 9 u t b i 9 X P N y f w z Z u n P z L l A y m L n 9 j Z P X h x W 7 H 6 + a R z e N 3 q u 2 e 7 c e L 8 / P W Q v 9 6 K 5 8 8 n P 2 d z V P 4 j 4 l C y 6 + D b t 1 f I / 7 + 2 V p H w 4 f P f e 9 8 q 2 Z / f x P n Q B P v P H 1 O u C v n s O 8 9 u T Z z / X 3 O O H f D T N 2 e 7 O 8 9 / 7 9 e n 9 3 9 i 5 9 P b 6 5 y f H 6 b c + T m / 9 4 M n 8 c D z 5 x 3 n x K L y J 5 + + u q 0 p / 3 n i I b s B 7 7 z 4 7 o / 8 n A j n y F r 5 k + N 7 t x a r n x 8 6 x / O Q f / L J j 3 L I g 3 7 O V 7 / 3 7 T n n 5 4 9 C F s 7 5 f X b v x T n n 5 7 l Y v X n 2 7 M 3 e T 3 7 n q 5 1 b E + f n n Y d 8 8 u D n Y 4 L 9 L v / 7 9 N X Z c 0 b p 5 a u X b 8 5 O X w v R X r 7 6 8 u X p K / k b L + u z S 1 A A 5 C e P n 3 / F Q 7 7 b b b z h 5 b 3 d D 3 l 5 7 0 N e v v c B L 9 / 7 k D H v f 9 D L H 0 K w f Z 9 g z G n y 2 / s B 8 Q n 3 N Y H s 7 v g 0 O P q 9 v x 6 M D y D F 7 k 5 A i t 2 v h 8 A H s N D u z v 4 3 g M D 9 D 0 H g 0 w 9 5 + U H I B B H b + / L V T / 0 + X 2 9 U B x + C 2 M M A s a + F w G 4 o J l 8 P x o f w x u 4 3 w B t 7 H 6 B l d j 9 E L e 9 9 u G z v 7 3 w 4 j P v f A I y H 3 w w M n 5 h H p 0 2 b z a p 0 l q e v i 3 a d T Y t q m T 4 r l t l y W u R 1 l j 7 N 2 / T J 1 + u m o 9 x j 2 f S 9 T z / 9 W r A D Z v q a Z A h 4 6 u v A 2 M X / b x r j s 3 s v T r 7 6 e r A H 6 P f B K g 2 w A 5 v 5 U z / 5 6 v n v / 8 V L d P h 1 Y A X K 4 a e e n f 3 + B t z v / x M 7 O w d f g 3 k A 1 L c k R 8 d P f / I 7 v 8 + L L 3 / i q 7 M v v x 4 0 3 7 Q A 2 p f P T l + 9 O n 3 1 9 Y A F p m Z 3 5 + 7 O w 7 t 7 O 7 s P v x 4 w 3 7 Y c 7 X 5 6 l + A R s I N 0 9 + G j / b 1 H 9 + 9 9 P a i B 0 f n Z k f D d j q f t U S L d e f h o 9 / 4 j E O r r Q A 1 k i i b r 7 C f P T n + f V 8 d f D 1 j o V u 0 7 + u 4 8 u v / w E X T A 1 4 H a c T n v j Q n m h t H e t X H L T x 6 / E s j 8 y 0 + + O P 6 C p O / 4 1 e 8 P u P Q + / k Y b i p D E z P J v j 3 / y 5 f G r 1 x Q I v a S P 9 N f H r 8 8 + f 3 F 0 9 v g u / 3 z 8 5 c s 3 R 6 e 0 S o C f j 5 9 / + d 2 j P Y p G W M z x B z 7 5 / U 9 / 7 z e K K u I U 8 8 n j b 5 9 9 / m 1 Y V P z E J x z 5 f f n d N / T d F 8 e v U t s a H + g X v / / z 0 x d H U M H e n / z + G 3 l d f + X P q Z X / 5 + N v v / p 9 T C v + z T Z y f z 3 + S W 3 x k + Y T 9 G X / e P z t 0 + c v f / / j n z w + 4 5 D w i 9 e f / / 4 v O I I 8 + / L J d 1 5 8 c b T z 7 O z 1 y U s I t 3 7 A o z / 5 4 q X 1 G z Z M w t 4 3 P Q m 7 z I L h J O z u Y R J 2 b z c J T 8 9 O U t v 6 / 9 + T s P P 6 9 z / 5 8 o u X 9 M / T 0 9 / / F u L w + v Y z 8 f n p F y e d a b A f 3 T g F n 1 c T 0 p 5 l e i p a 9 I t i O q + y 6 T / 6 F y + j c 7 L / / 9 o 5 s c S 9 Y V b u 8 r / f P n 7 x 9 D l r N 7 L F + s f j 1 2 + O 3 9 C P N 5 Q 6 + v 1 / 4 q v T V 7 8 P U P T + e n z 2 4 u V X b 7 6 g P o 5 g J u 0 f k u x 5 f v a a 8 T / 5 6 t X v 9 V P 4 5 f W r p 4 A H J b O 9 s 7 + 9 R 3 Z L P 3 p M z H P 2 k 0 e / F z k X 8 t v j 1 1 + 9 p M T V 6 9 e / / x f 0 z / H n p x b a 6 6 + + 4 P z S 7 / / q y + + + B p + E H 7 j v T 7 5 8 / t U X L 8 I m 5 r P H X x G h f / / j k z d n P 3 n K 7 w G y / 5 k 2 x M c v f v + T b x P b / f 5 f v p A e i A T d j / w 2 9 G a 3 D X 9 E b V 6 / e f X V i X 1 p F 2 3 C j / w 2 / F L Y R u C 8 / j b N 4 t M v K X F 3 + u I N 6 P P m m O n S + f h Y y R V + T N S W 1 o C 5 + / s b X h l 2 1 8 O G 8 t 7 e p v e e 7 b 1 6 t a f v 2 Y a m v 9 d n T 3 / / s x d P T 3 / v I 9 P E / 8 y 0 o l w m P n x 2 9 n u D k P 0 P D R b u z V 3 b Y R f a X g x a 8 O F j 0 A S T 9 e J z y Z m e f t e y x N k L M v J n T / n X 1 y + + f E P Z y z e / D 0 v t M d H y 9 6 F p e 3 W G Y M L / E 3 0 w T 9 9 9 d U p i 8 p r 0 B T H y V 8 / p 5 x f H v / f v z 1 j I L / z 3 7 2 P + / n 3 4 D W l I 7 s S z Z + j n 1 U / 8 J H 6 I u M W 8 b R V E / v H 7 k + v 0 X d u c / / r 9 3 6 h y O 3 v x j J j g S e D + 2 8 8 e f 3 7 6 4 q s X Z + z z D A Y 1 t s 1 j y t I + J 3 n 8 4 u x N + q 4 p H i 2 L 8 r O P 2 n q d f 4 S O W N D O v n y B O b G / P 3 4 N X X N 2 / O T 5 6 c m X L 9 4 c n 7 0 4 J Z 1 j f / 3 9 R e F E o L 3 5 v X 9 / 4 q D T k z d 4 / / d n j + t 1 p N n d K P y 7 r 1 6 / + v 1 f / 9 7 M 9 E T R n z x 7 y p + + 6 X z w 5 v c / I 5 0 G H 1 C a 4 y 9 i g 2 y R H 4 F 6 p 8 9 P I T u / / z 0 I I z 5 8 H P i J 1 N h 4 f 7 + P v s W f k T U 7 N S + c L W f 5 O 8 y z / P L 4 J 7 N y 3 Q c u n 1 K j E G S s h 1 e n x O K v f v / j 1 6 9 P v 3 j y / P f Z 3 M + T 0 3 f H s 1 m x H K U / m d c N x Q O f P a A U x 3 h v f I / + 3 R m l J + u y X d f 5 Z 8 t 8 3 d Z Z O U p f r i d l M f 2 9 8 u s 3 1 d t 8 + d n D v U + z T / d 2 D q a T 8 / s H k 2 z y d T A 9 e U 6 4 b k Z z W i 3 G T b Y a T 4 p x 3 o 6 z Z V Z e / y C v x x l Q H 9 M Y z t p 8 8 S Z / 1 5 6 W + S J f t u + F B Y u 4 m f H N a A R N f / / 3 m 5 b T 3 5 t E 4 x Y z T 6 P 5 6 v 7 Z 8 Y v X P / n V 7 7 X / E 7 / 3 w / u / z 8 H J p / d / 4 t N X r x 4 8 f a 8 O X 3 / 7 9 P T N 5 r 4 + r 7 P V / L 2 A P j 2 F W / X 7 v / 7 2 8 c u b x / H w 8 + M X p 7 / X z u f 3 H / w + r w 7 u f f f Z y 6 e v H / 4 + T 3 b 3 j 9 + r y 1 d Q v p v 7 + t 2 + / b v t P f r d z n 6 3 v f c C / P T s 9 c v n x 7 / P 7 w + V f H Z C + v 7 5 m 9 N X m x m R 9 c l 7 g H 7 2 5 a s v j t 9 8 s z C h G n 5 / 1 Q 0 3 i M 0 v L N v D 3 + P d o k w v V b g / 2 h 3 v f J T m y 2 l F g n P x 2 U f r 9 n x 7 9 9 O P f o 9 f e N E e / s Y J m r / O 6 y I r i x / k n j i l B G L Z P C L V + t l H 8 7 Z d P b p 7 9 + r q a n x 1 b 1 z V F x R E 7 + z e / b 2 / e P 5 6 O s 8 X 2 X a x p C T D c k q 6 1 7 w 1 u / m t j w S B N A U K b 6 5 X O f 4 + q R h U i 8 / u m g 9 N o 7 O n + O v 4 q z f f / v I V N 5 A P z N c 8 f v P O V 0 S T 8 2 K Z z 7 h h 8 J U M + m 5 s 1 P j 6 v f i J k P n y 2 d l m k X v f y T 4 5 f g k j u X m a f + 9 B N O / 6 5 s i Y P L F h m w 0 a 1 i B / 1 g w a g L 8 H X X 9 k 0 P 6 / b t B + Y v / k 4 f M n T 7 / 8 v b 4 8 u f + d 4 y c / 8 R M v X / 3 k m y e f v n 7 y X h 3 + 3 B u 0 e 6 + + / f r p 5 2 / O z t 5 8 9 V O / 1 + m n 9 7 / 9 4 K c + f f P k w Y u f f K 8 u b 2 P Q P v / d K C 1 J Z g 2 J 1 f c A / S O T 9 v 9 5 k / b q 9 O U b C N W P j N o 3 b t T u / W w a t X s / M m o / v 4 z a g 4 f 7 v 9 f z + y 8 e / t T J m w f f f v b y J 3 + f L 8 + + / K k n v / f D V + / V 4 S 2 M m q 7 a D S 3 Z v V d 3 7 2 X u f p 9 7 v 9 d P f f v T n / r J 3 + e r 0 5 / 4 7 u / z 8 s l P f H 7 8 4 P f 5 9 u / 1 e z 1 / r y 5 v Y + 5 e / G 7 3 H u G f 9 w L 8 8 9 7 Y / b / c 2 P 1 k R q h M y n y D s a P E H O f t f n + 7 9 H m T 2 S O d 9 v 9 P g x e D + V 6 W 7 s U x L Y G 9 I O 2 1 e / A N m 7 k A 8 n u Q 8 u e r j X u R X T 4 p q + n b 9 0 L h / 3 0 G 7 u S 7 z z 7 9 y Y M v 3 v z k s 5 / c v / f q y 1 e v T k 7 v f 7 r z 4 M X 7 a e l b G L i f 5 a j t 9 / q J h 7 / X w 8 / 3 X z 7 5 y d 9 n 5 y d + 4 s G b 5 z u f 3 v v 2 s 8 + / O n m v L m 9 j x k 5 + t 9 3 7 j 3 6 3 p 7 / b 3 v 5 7 g T 5 5 f v Y S a 6 O / 9 2 b w z 7 5 6 / v z 1 2 U + d f i 3 Y N 0 j f 1 4 L 9 s 6 E q v 8 n w E q v q z 7 G y / v s / f X X 2 / P n T L 7 / 7 / i o 4 B p f 0 4 e / / 5 P m X J 7 8 X x d m / z / M b m I J 1 y t n 7 8 Z o l B s f v H B 7 f o J a G o 6 X o x D 3 H a j 8 N 4 + z z 4 x s N 0 3 v C N r i f 0 W L b N z O N B u L T s y / M k j n W 3 3 8 2 k D Z d Y I 3 3 Z x P + 6 + d n J z d p + a / X w 8 0 c e V u y v / j q i y f E f F 8 + E 6 z p K 5 B l M 8 4 7 3 0 z Q 7 h y O b z p i D y C / B 3 l / 5 M q 8 B w r / 7 3 N l 7 p 2 + f n 5 y 8 O W X r 3 / q + Z P f 6 7 v H D 0 6 / 8 5 0 v f 6 9 n z 9 + 8 n 5 2 + h S v z B g H P e w F 9 L 1 f m 9 K c + / + 5 P P X / 2 5 i e e 7 e 3 / 1 O n + 0 y e v X 3 3 7 x c n z v d / n v b r 8 k S v T g / 0 j V + Z m w / E j V + a D y f 0 j V + Y 9 e r i Z I 2 9 L 9 p 9 D V 8 Z f I v j G E z N d 4 O 9 B 5 J + v D s 2 b / 9 + s P / z k T z 2 9 / + 0 v X j x 7 + Z 3 P n z z d P f n 2 6 Z M X L 7 8 4 e 3 D 2 n f f q 8 O f e p / m p n 3 y x v 3 e 8 + + D B 8 9 O T T 8 9 e / j 7 H n 3 / n 7 O D 5 s 4 N P 3 6 v L 2 / g 0 z 3 6 3 3 U f 4 5 7 0 A / 2 i V 4 f / d q w y 3 X F L / v d 8 8 / / z n + Z L 6 B 6 8 w + O Z m 7 2 f T l g H 4 e x D 0 R 7 b s / + u 2 7 P d + 8 + W 3 v / v m J 1 6 c / N 6 f P z l 5 / t X n r 3 + v n / y 9 T 7 / z 5 v d 5 / V 4 d 3 s K W / S w v N X z x e 3 1 6 9 v z 3 e f Z 0 5 9 7 v 8 5 2 D z 1 / 9 x K c P X + 7 / F J n n n 3 y v L m 9 j y 7 7 z u z 1 8 9 L v 9 X r / b w / c C / C N b 9 v 9 9 W / b l 8 + d f k a 7 / 4 v Q X l j + v r d m G o P L r G 7 X 9 n 0 2 j 9 n 6 Z t B 8 Z t f + v G 7 U 3 v 8 / v c 3 z v / t P j n 3 j 4 n e e / 9 8 7 r / W / / X q e / z + 9 1 / N 2 X P / F e H f 7 c G 7 U v D 5 6 8 3 v u 9 d j / 9 4 v e 6 t / P 7 P D u 9 9 5 M 7 r 3 / i 9 R e f w 0 S 9 R 5 e 3 M W q f / 2 6 7 F K F 9 m / 5 9 L 9 A / M m v / 3 z d r P w r R G L u f B a N 2 7 2 f T q N 3 7 k V H 7 + W X U 7 r / 8 v e 7 v P 3 n w 6 c N v / 8 T n T + 9 / e n B y 8 v T 0 x X e e v P j y v T q 8 h V E 7 J Z U x q 9 L X R b v O p j T 5 6 b N i S e q o y O s s f Z q / J x n f x 9 z 9 1 H d / 4 u n Z v W c / 9 f T b 9 / d 3 9 p 6 f f f e r 0 z d f f O f 3 + Y k 3 7 9 X l b c z d i 9 9 t / x H + e S / A P z J 2 / + 8 2 d j + Z E S q U M N 9 g 7 H 7 y + N V P H j / / 6 v T 3 / y n 6 7 f f f 2 d n Z u 8 n s k U 7 7 / 6 f B + 0 Z z k r u f / i x a O g B / D 4 L + y N K 9 p 4 r + f 5 2 l + 4 n v n H x x 8 n L 3 9 L t 7 D z 7 / 9 p O v X v 3 U 7 / 3 8 u z v 3 v 3 P / i / f q 8 B a W 7 m d 5 f e 3 z 5 8 8 f P N s 5 / u K n X u 8 8 v / / 8 x f 6 n P / n l w f H + l 6 / e z + z c x p 5 9 + 3 f b e / S 7 n f 1 u e + 8 F + E f 2 7 P / d 9 u w W w R s Z j 2 9 / + e p H o d s 3 H r r t / W w a N A B / D 7 r + y K D 9 f 9 2 g H f 8 + T 3 Z P 7 / 8 + p 5 9 + + e Y n v v t g Z + f b p 9 / 9 v U 6 / + o n n L 9 6 r w 1 s Y t J / l f O T D T 5 + 8 O v n J L 8 4 e 7 D x 9 e v / l / b O D F w 9 / 8 o v d 0 4 N n 7 9 X l b Q z a d 3 6 3 B 1 h k e / B e g H 9 k 0 P 4 / b 9 B e v y K R P P 2 R Q f v G D d r u z s + i Q Q P w 9 6 D r j w z a / 9 c N 2 u c v 7 3 / 7 w Y M v 3 u w d / 1 6 f f n f 3 8 7 0 v n + 2 f n X 3 n J 5 + / n 2 N z C 4 P 2 s x y h P f z 2 2 c O H 9 4 l Y n 3 / 3 y b 0 v P / 3 q 1 Z c v 9 n 7 y i 0 + P h w V Q / v w 6 B u 0 h D N r D 9 w L 8 I 4 P 2 / 3 m D 9 u r L 5 8 + / I p X / x Y + M 2 j d v 1 P Z + N o 0 a g L 8 H X X 9 k 1 P 6 / b t R O f / K n v v 3 6 w c u f + u J g d / f p y x c / 8 f z 4 9 P X r + z 9 x 8 O S 9 O r y F U f t Z j t K + + H J n 7 y d / a u / 3 / q l v P 3 3 w 6 s l P f H 7 6 4 D v P v v v 6 9 9 r 7 5 t O O n y N K + / a P o r S f b 0 b t 9 e / z 1 e v T H 6 U d v 3 m D d u 9 n 0 6 A B + H v Q 9 U c G 7 f / r B u 3 B 7 / V T v / d P f f 7 0 2 / s v f m L n 8 8 / 3 d 0 9 + 4 u S 7 n z 8 5 u / 9 + f P B z b 9 B + 4 u z F T 7 x 5 e X / / z e 5 X X 3 2 6 f 3 D / 0 9 3 7 L z 7 / f b 7 Y + + 5 7 d X k b g / a d 3 2 1 3 F 2 H a 7 v v N y Y 9 M 2 v / n T Z r E a b / / j w K 1 n x W 7 t r v 3 s 2 j X A P w 9 6 P o j u / b / d b t 2 8 t 1 v 7 / / e x 7 / 3 7 / X 6 0 1 f 3 v 3 v v 9 z n 4 8 s X L k 9 M n Z 8 / f r 8 N b 2 L W f 5 e z j z s 7 + 7 q t X Z 7 s P n 9 7 / q W d v n j 4 5 e X 7 w 3 e O f / M 6 b 9 w s 4 f 2 T X f m T X f m T X f m 7 s 2 t 7 P p l 3 b + 5 F d + / l l 1 5 6 c v n 7 2 3 e / u 7 H z 5 x b N X O y e 7 D + 8 9 + L 1 + 8 o s v n + y 9 f q 8 O b 2 H X f p b j t b P f 6 / X v v f + T b y j k / M 7 O T / 7 k 0 + O D h w + f f f v N y c m L 9 + r y N n b t c 6 y q f f t H q 2 o / 3 6 z a 2 Y t n X 5 5 8 9 e R H J u 2 b N 2 n 3 f j Z N 2 r 3 / n 5 i 0 H 5 m 0 W 5 q 0 7 + 6 + / H 1 + H 4 r N n v 1 e z x 5 + 5 / X T V 7 s v v 7 u 3 8 / r V p + + X u v u 5 N 2 m 7 L 1 7 t P v z 8 0 7 O n v 9 f p T 3 1 n / 9 v 7 3 z 4 5 e X b 6 + / z k 7 / 3 y v b q 8 j U n 7 v X 6 3 v U e / 2 / P f 7 f 0 E 5 U c m 7 f / z J u 1 H g d r P p l U 7 + F k 0 a g f v R d U f h W n / X 7 d p P 7 H 3 7 P c + + + r g 0 6 8 + f X L y 1 f 7 D 3 / v l g 7 3 f 5 8 3 J 6 + 9 8 + 7 0 6 v I V N + 1 l O P 7 7 5 6 t V 3 7 r 8 5 f r X z U 9 8 5 / o m H n z 9 7 s f f i 9 / n O t 5 + 8 2 n + v L m 9 j 0 7 7 z u z 1 A 9 v H B e w H + k U 3 7 / 7 x N e / 2 K R P J H 5 u y b N 2 c P f x b N 2 f s l U 3 5 k z v 6 / b s 5 + n 9 2 v z v a e / u S r 7 9 4 7 + c k H v / f Z 7 v N P P / 3 8 b O / T V z / 5 X h 3 + 3 J u z L 4 + / v P / s 0 6 c / 8 e L 5 v T c P H 7 4 + + Y m v z n Z / 8 v 7 v 8 + y b D 9 G + 8 7 s d w J y 9 n 9 / 3 I 3 P 2 / 3 l z 9 s W X T 3 8 U n v 2 s 2 L P d n 0 V 7 9 n 6 K 8 0 f 2 7 P / r 9 u w n v / r 8 y e / 9 k 6 + O f + L 0 + K u z N 7 / P T 9 1 7 + t X J T 5 2 d P T t 5 r w 5 / 7 u 3 Z F y 9 P f + L p 6 U 9 + 8 f C n v n z 5 + t n Z T / 7 U y 3 u / 1 6 v d e 3 t P 3 q v L 2 9 i z z 3 + 3 T 7 G K 9 u l 7 A f 6 R P f v / v D 0 j C / L t L 1 / 9 y J x 9 4 + b s Z 3 M J 7 f 0 W B n 5 k z v 6 / b s 5 e P / 3 y 9 z r 5 y f s P v n x + 7 6 d e f f v p V 8 9 / r 1 f f P v u J N z / 1 f m b g 5 9 6 c 7 e z + X g 8 + f f j q O z 9 5 d v b d 1 6 9 + a u f 4 1 Z c P f q + n z 3 / v 9 4 u i b m f O H s C c / S j b + P P M n L 3 + f b 5 6 f f r D M W c 3 T 9 D / n 8 z Z v Z 9 F c 3 b v v a T 0 R + b s / + v m 7 P O X T 3 7 v h 6 / O a J 3 p O 8 9 3 7 / 8 + P / G T B 0 9 f v b m / / 5 P P 3 q v D n 3 t z 9 u X B q z d P f 6 + n P / H F T 3 z n w f H B d w 9 e 7 r 3 5 8 t t f P f 3 2 e 7 p n t z J n B z B n 7 2 c n f 2 T O / j 9 v z i j b + C N 7 9 r N i z / Z / F u 3 Z e y 6 e / 8 i e v R c W / + + z Z 6 d f n X 3 3 4 M 3 D e 6 9 f v 3 n 2 E 9 9 5 + t X x / U 8 / f X D y 5 i d e v V e H P / f 2 7 P X n r 7 7 7 + V e v P 7 3 3 7 I v f + / O f + O L 3 2 t 3 7 8 t s U s j 2 8 / 1 5 d 3 s 6 e P Y Q 9 e 7 9 l 5 h / Z s / / P 2 7 O z F 8 + + P P n q y f + X l s 8 2 G J / / N 9 q 1 + z + L d u 0 9 9 c C P 7 N p 7 Y f H / P r v 2 k 7 / 3 0 4 P 7 L 3 7 y 3 r e / + v T l g y 9 P T t / 8 X k / u P d 0 5 / v 9 c n P b V U 5 L I h / d + r 5 2 v f u o 7 T 9 + 8 + e r V 0 2 c / + d X B d 9 7 8 x H t 1 e T u 7 t r s D w 7 a 7 8 1 6 g f 2 T Z / j 9 v 2 V 6 d v n w D o f r / k G V 7 3 + n + u T J p n / 4 s m r R P 3 4 u q P z J p / 1 8 3 a S e / 9 / 3 T n / y 9 f 6 + f u L d 7 + t X p 8 U / u / t T r n Y f 3 f p 8 H B y f v 1 e H / C 0 z a / Q c v z n 7 y y w d f f v H y q / t n + w / O f p + n e w 9 e 3 / u 9 j t + r y 1 u a t F 0 2 a e 8 3 J z 8 y a f + / M G m / 9 5 v n n / / I p H 3 j J u 3 B z 6 J J e 7 8 1 7 x + Z t P + v m 7 T f 5 9 7 O q 4 M v n 7 z 4 z p d f / e S 9 r 5 7 v P / v 0 9 L v f / v L b L z 5 / r w 5 / 7 k 3 a 2 d n n p 1 / s H H / x 5 e t X x z / 1 E 6 + e v v z O 7 u / 1 4 u n v / e D b 7 9 X l b U z a d 3 6 3 T x / 9 b r / X 7 / Z + v l / P o P 3 I o P 1 / z a C 9 / n 2 + + q n T s z c / s m f f u D 3 b f f i z a N A A / D 3 o + i O L 9 v 9 1 i / Y T n + + + P t s / O P 6 J B 0 8 + / + 7 v / e r B t / c + v / 9 y 5 8 3 u l + / V 4 S 0 s 2 u d 1 t p q / F 9 D 3 s m g P v 7 3 / 5 I u D L 3 / y 9 / n y q 5 c v v j q 9 / + r J T x z s v / n 2 8 c F 7 d X k b i / Y 5 L N q 3 f 2 T R f r 5 Z N L I h 3 / 7 y 1 Y 8 M 2 j d u 0 P Z + N g 3 a 3 o 8 M 2 s 8 v g / Z s / 6 u n 3 9 7 5 v V / 8 X r v 7 z 9 / s P / / 8 7 K u 9 n / z u k 9 d P 3 k 9 f / 9 w b t L M X 9 7 7 9 x e 5 X z 7 6 z 8 / S 7 L 0 7 v 3 9 u 5 f / r q 9 P j 3 P n j 1 X l 3 e x q B 9 h x f S f q 8 f L a T 9 v D N p r 7 5 8 / v y r l 7 8 / S e a P 1 t K + e b u 2 e / 9 n 0 a 4 B + H v Q 9 U d 2 7 f / z d m 3 n u 0 + e n D 3 / q Z 9 6 8 u r b D x + c H j / 7 8 u D Z / a + + 8 + X 7 K e 1 b 2 L W f 5 d T j 7 / V 7 / V 7 P d n 6 v V w c v f u o n T x 4 + f f M T X + x + 9 7 t P 7 j 3 8 q f c b x 2 3 s 2 u / 1 u + 0 9 + t 2 e / 2 5 7 7 w X 4 R 1 b t / y d W 7 c 3 Z F z 8 y a t + 8 U d v 7 2 T R q e z 8 y a j + / j N p P / t 7 3 f + L p F 1 / 8 x N M n 9 3 / y w R f P 9 n c + / c n f a / f L 3 d / 7 2 X t 1 e A u j 9 r M c r N 3 7 z k 9 9 9 z u f f / k T n 3 7 3 4 V c P 7 9 3 / 4 t u 7 r 7 7 7 e 5 1 8 c f K d 9 + r y N k b t R + t p P z + N 2 o / W 0 x i 7 n w W L d u 9 n 0 6 L d + 5 F F + y Y s 2 v 9 3 L N r v / d 3 n X x 1 8 + v D + T 3 z + 4 t P d h 7 u / 9 5 u T h 5 9 + 9 f T F T 3 7 j F u 2 U N M a s S l 8 X 7 T q b 0 u S n z 4 o l a a M i r 7 P 0 a f 6 e j s H 7 2 L o H 9 x 8 + 3 f 3 2 g 1 e f f u e r / U 9 3 f q + n u 7 / X y + N X J y + / + v y 9 u r y N r X v x u 9 1 / h H / e C / C P b N 3 / 5 2 3 d e 6 Q l M Z 7 / f 5 q 6 G M y v b e P 2 H v w s 2 j g A f w + C / s j G v a d y / n + d j X v 6 5 N 7 v d f C d J 7 / P d / Y O v v 3 t p / e O 7 9 3 f + f z L L z 9 / e P Z e H d 7 C x v 0 s R 2 1 n P / V T v 9 c X n 9 / / 8 u T s 9 L u / 9 9 n L N z s / c f L F 8 e n v d f r 7 v F e X t 7 F k 3 / n d D h C 1 H b w X 4 B 9 Z s v / P W 7 I v v n z 6 o z z k z 0 r U t r v 7 s 2 j R d t 9 P d f 7 I o v 1 / 3 a J 9 / p P f P T j b f 7 J z f + f T n 9 r 5 v Q + + u 7 f 3 4 G z 3 O 9 / Z O 3 m v D m 9 h 0 X 6 W F 9 e + + + B 4 5 8 t P X 3 z n + O X v / e b Z 6 R e f P v j i / r c / f f r 0 1 f u N 4 3 Y W b X c H J m 1 3 5 7 1 A / 8 i m / X / e p r 1 H d P Y j u / b e d m 3 v Z 9 O u 7 b 2 f A v 2 R X f v / v F 3 7 v b / Y f / K d z 9 / s f / 7 g 9 Z d 7 n 3 7 3 w e 9 z d v z l y / 2 9 J + / V 4 S 3 s 2 s 9 y p P Z s 7 6 d O d 7 / 7 7 M n 9 L 7 / 4 f X Z + r 7 M v d r / 6 v f Z P n x 0 / e f N e X d 7 G r n 2 O S O 3 b P 4 r U f r 5 Z N Y r U v n p 9 + u p H F u 0 b s W i f v z p 7 + v v v f c O W z A B 9 D z r + f L V g n 9 f F 7 L 2 6 f x / T 9 f I 9 J + H N 8 a v P T 9 / 8 / h u 6 2 P 2 5 s Y 7 f v f d T J / d e P n n 5 k 9 9 5 8 u D 3 + v Z P P v v u i 2 e / 9 + f f e f N 7 f f l e H d 7 C O r 6 e 5 3 n 7 f s N 4 L / P 4 3 X u / 9 7 2 H 3 / 7 u p 6 + + + + D z 3 + f 5 8 w e f 7 + + 9 / r 0 o M / v s v b q 8 n X n c p T W 5 5 7 / b w f u F f W K 9 v q 7 q i V L 9 y 1 d v f v + z k y 9 f 3 C A t 7 w f 1 2 2 e n r 2 g x 8 9 u / z 8 8 m a D a 7 L 1 + d P j v 7 v U + / G Y P + 4 v g n z z 4 / / h D t H o P 6 T R o h M M B X z 4 + / L q x Q N F 6 d P X / + + z / 9 8 r s v f v 8 v X / z + N E 8 / + Y 2 A / f b Z 5 9 9 + T v 9 / Q 2 7 c q 6 9 O 3 n z 1 6 v T 3 / 4 L M x j f l y d G E n 5 K W P z n 9 / W m F 4 Z s B e f L 8 7 C U 5 L q e / 9 + Z p f / b V 8 + e v z 3 7 q 9 L 1 m 3 8 C + w W h + L d j H T 7 / z 1 W v I w B k F p c e v T r 8 Z v q A / 3 5 y e 3 C g F t w X 3 9 M v f / 8 W X Z L b I Q X 5 z + v u / + A q c 8 I 2 6 4 a + / / e V 3 i X 2 / Y P e b f J T f X 0 y X + e S b 6 e O r l 6 R p X r / + / V + c f v f 3 f 3 7 2 4 m s o n L v 6 6 + 0 d v 2 8 6 h W G A v g e H / c j x u 2 X 3 7 + P 4 f Y B X 9 v 9 a H / D L B 7 / P T / w + p 5 / u 3 7 9 3 9 t 2 X p 8 + / + + Y n P / 3 u / V c 7 v 9 f T 9 + r w F j 7 g z 3 L m / / d + 9 e L p A f H g m + 9 + 9 f z 0 4 e v 7 O 1 8 d P P z J 3 + v l k w f v 1 e X 7 u I C f v h / o H 7 m A / z 9 1 A d 8 T 5 I 8 8 w R 9 5 g h 7 s b x + / 6 r B X 1 x C c z L O 6 T X f v v z / c 3 z + i l r v Q 3 z 9 x / S P n F W / / f 9 9 5 v f u G f 6 H P X / / + P 3 n 8 6 u z 4 y f N T U i F v j q m j V 0 e P 7 a + / / 7 e P X z x 9 f p p S 0 v r R s i g / + 6 i t 1 5 S T p s 7 e / N 6 / / 5 d P v k O z h v f p / 8 + / O n 0 d a X Y 3 C v + N w Z J R e / X q 9 w 7 + P n t 6 d P z 8 O Z H 4 6 a v j z 3 9 / Q o B + + f I l D e 8 p D R Y d s d b l X 2 h Y n Z c j w E j l E C W / T b N 0 9 u b 3 / + L 4 5 N W X P q y T r C y f Z N O 3 7 w W S / j z B 5 J i x f X 3 k v j h 9 / s a C e f 3 1 4 a g M / f 7 f / f L V 7 / X k y y 9 / L w 8 S z 8 M t Q B g 6 f f c J L A p 9 9 e L r o 2 P Q + P 1 f k m t P f z z 9 G v i 8 + f Y p n N j 3 f u / 1 m 9 / n + e n v / 9 V L r N L / / l D e / j D 2 3 m s Y b 8 g p f E 0 G q w d m 5 7 3 A / D i M s 3 u Z / 3 y v 1 7 8 K X / / q v V 5 / 8 e X v / 9 1 X x 7 4 A 3 Z a S d h Y 7 w 7 / t + 6 w o 6 Q M n K B / A 4 R a Z M 5 + Z j k 6 + u v / 0 2 Y u d v Y f f e f j p V y + + 8 5 N f 7 f z E 6 5 9 6 + Z N v n r 4 X 8 J d k z M i k f d g 0 K x B + 4 + t Q i 1 Q + 3 P r X Z y 8 + J w a m t Q a V y K 8 B i 9 b z S I L f n H 1 B T g l 5 c l + S J r 2 t k r o b a m d A I s v G x o g s 9 B F U + + O 7 3 U 8 f y 9 g R d m 6 a E a + V v v H m 9 3 l 5 e v T d q n 4 7 q a q 3 p g F / + B g r y i L A R 8 T w 3 l 9 o 9 v n p 0 f 8 D h + I v u x k 1 B Q A = < / A p p l i c a t i o n > 
</file>

<file path=customXml/itemProps1.xml><?xml version="1.0" encoding="utf-8"?>
<ds:datastoreItem xmlns:ds="http://schemas.openxmlformats.org/officeDocument/2006/customXml" ds:itemID="{C9D4907B-9BA1-492C-BB68-0877FFC4FF42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SAR</cp:lastModifiedBy>
  <cp:lastPrinted>2023-04-27T02:56:48Z</cp:lastPrinted>
  <dcterms:created xsi:type="dcterms:W3CDTF">2006-05-18T10:01:57Z</dcterms:created>
  <dcterms:modified xsi:type="dcterms:W3CDTF">2023-04-29T02:33:09Z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Estado de Situación Financiera Detallado.xlsm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